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231"/>
  <workbookPr/>
  <mc:AlternateContent xmlns:mc="http://schemas.openxmlformats.org/markup-compatibility/2006">
    <mc:Choice Requires="x15">
      <x15ac:absPath xmlns:x15ac="http://schemas.microsoft.com/office/spreadsheetml/2010/11/ac" url="F:\"/>
    </mc:Choice>
  </mc:AlternateContent>
  <xr:revisionPtr revIDLastSave="0" documentId="8_{8C2E28C1-D275-41C2-9170-2788022B70E3}" xr6:coauthVersionLast="40" xr6:coauthVersionMax="40" xr10:uidLastSave="{00000000-0000-0000-0000-000000000000}"/>
  <bookViews>
    <workbookView xWindow="3143" yWindow="675" windowWidth="20827" windowHeight="15075" activeTab="1" xr2:uid="{00000000-000D-0000-FFFF-FFFF00000000}"/>
  </bookViews>
  <sheets>
    <sheet name="Instrument Summ" sheetId="1" r:id="rId1"/>
    <sheet name="Log Mar 2019"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408" i="2" l="1"/>
  <c r="X48" i="2" l="1"/>
  <c r="X47" i="2"/>
</calcChain>
</file>

<file path=xl/sharedStrings.xml><?xml version="1.0" encoding="utf-8"?>
<sst xmlns="http://schemas.openxmlformats.org/spreadsheetml/2006/main" count="1198" uniqueCount="619">
  <si>
    <t>Chagos 2018 - Instruments deployed by Dunbar March-April 2018 - contact mail: dunbar@stanford.edu</t>
  </si>
  <si>
    <t>Date initialized</t>
  </si>
  <si>
    <t>Date in the water</t>
  </si>
  <si>
    <t>~time in the water Local</t>
  </si>
  <si>
    <t>Site</t>
  </si>
  <si>
    <t>Lat (°S)</t>
  </si>
  <si>
    <t>Lat (')</t>
  </si>
  <si>
    <t>Lon (°E)</t>
  </si>
  <si>
    <t>Lon (')</t>
  </si>
  <si>
    <t>Instrument</t>
  </si>
  <si>
    <t>Serial #</t>
  </si>
  <si>
    <t>Depth (m)</t>
  </si>
  <si>
    <t>Notes</t>
  </si>
  <si>
    <t>Horsborough</t>
  </si>
  <si>
    <t>SBE-56</t>
  </si>
  <si>
    <t>30 second sampling - UTC time uploaded from Microsoft Surface Book - started on disconnect - deployed 20 m west of fix</t>
  </si>
  <si>
    <t>PBUWM02</t>
  </si>
  <si>
    <t>30 second sampling - UTC time uploaded from Microsoft Surface Book - started on disconnect</t>
  </si>
  <si>
    <t>PB27</t>
  </si>
  <si>
    <t>Ile de Coin ARMs site</t>
  </si>
  <si>
    <t>Odyssey PAR</t>
  </si>
  <si>
    <t>MiniDOT</t>
  </si>
  <si>
    <t>set to GMT and to collect O2 and T data every 5 minutes</t>
  </si>
  <si>
    <t>MiniWiper</t>
  </si>
  <si>
    <t>set to GMT and to wipe every 4 hours</t>
  </si>
  <si>
    <t>SBE-37</t>
  </si>
  <si>
    <t>PB02</t>
  </si>
  <si>
    <t>Ile Diamante Lagoon BEAMS</t>
  </si>
  <si>
    <t>BEAMS system deployed</t>
  </si>
  <si>
    <t>SBE-37 ODO</t>
  </si>
  <si>
    <t>SBE37 ODO recording every 60 seconds</t>
  </si>
  <si>
    <t>MiniPAR</t>
  </si>
  <si>
    <t>MiniPAR with wiper  recording every 60 seconds</t>
  </si>
  <si>
    <t>Aquadopp</t>
  </si>
  <si>
    <t>Aquadopp 2 Mhz HR reording every 30 seconds per Takeshita Instructions</t>
  </si>
  <si>
    <t>iSAMI</t>
  </si>
  <si>
    <t>iSAMI ph Logger recording every 5 minutes</t>
  </si>
  <si>
    <t>Pump</t>
  </si>
  <si>
    <t xml:space="preserve">         N/A</t>
  </si>
  <si>
    <t>Home made pumping system switching flow from 20 cm intake height to 70 cm intake height every 15 minutes</t>
  </si>
  <si>
    <t>BEAMS system recovered</t>
  </si>
  <si>
    <t>Moresby ARMs site</t>
  </si>
  <si>
    <t>1200 Khz ADCP</t>
  </si>
  <si>
    <t>SBE56</t>
  </si>
  <si>
    <t>PB26</t>
  </si>
  <si>
    <t>30 second sampling - UTC time uploaded from Microsoft Surface Book - started on disconnect; NO SBE56 found on mooring from 2016 trip -BUT CHECK NUMBER ON RECOVERY!!!!!!!!!</t>
  </si>
  <si>
    <t>YeYe</t>
  </si>
  <si>
    <t>Ile Anglais Lagoon BEAMS</t>
  </si>
  <si>
    <t>Ile Anglais ARMS site</t>
  </si>
  <si>
    <t>OdysseyPAR</t>
  </si>
  <si>
    <t>set to GMT and set to record every 15 minutes - good through March 2019 - time to GMT</t>
  </si>
  <si>
    <t>Aquadopp 1 Mhz</t>
  </si>
  <si>
    <t>Courts Knoll Deployment near ARMS site</t>
  </si>
  <si>
    <r>
      <t>deployed at SAUWM1 (</t>
    </r>
    <r>
      <rPr>
        <u/>
        <sz val="11"/>
        <color theme="1"/>
        <rFont val="Calibri"/>
        <family val="2"/>
        <scheme val="minor"/>
      </rPr>
      <t>new location</t>
    </r>
    <r>
      <rPr>
        <sz val="11"/>
        <color theme="1"/>
        <rFont val="Calibri"/>
        <family val="2"/>
        <scheme val="minor"/>
      </rPr>
      <t>)</t>
    </r>
  </si>
  <si>
    <t>put at same depth as the SBE37 that came off - get depth from SBE37 record or RBD dive log</t>
  </si>
  <si>
    <t>deployed at SA4</t>
  </si>
  <si>
    <t>SBE56 is at 40 feet</t>
  </si>
  <si>
    <t>deployed at SA3</t>
  </si>
  <si>
    <t>deployed near anchor at BL1</t>
  </si>
  <si>
    <t>Anchor dropped at 5 15.47 72 26.032; boat location at PU 5 15.45 72 26.01. The diff between fixes is the vessel drift. To find SBE56 swim along drift bearing (up drift) about 10 meters. Photos taken.</t>
  </si>
  <si>
    <t>deployed at SA6</t>
  </si>
  <si>
    <t>Note that SBE-56 is at about 78 feet on the SA6 mooring</t>
  </si>
  <si>
    <t>deployed at SA7</t>
  </si>
  <si>
    <t>Couldn't find SA7 - but placed SBE56 on 2 meter tall pinnacle close to the SA7 position - see photos</t>
  </si>
  <si>
    <t>deployed at Anglais BEAMS site</t>
  </si>
  <si>
    <t>This SBE56 was installed right where we ran our BEAMS experiment in the Salomon Lagoon near Ile Anglais - 2 m depth</t>
  </si>
  <si>
    <t>Middle Brother offshore</t>
  </si>
  <si>
    <t>Middle Brother BEAMS</t>
  </si>
  <si>
    <t>deployed North Brother</t>
  </si>
  <si>
    <t>30 second sampling - UTC time uploaded from Microsoft Surface Book - started on disconnect - deployed on bottom at 11 m -jump in and go downslope - attached to a big bommie</t>
  </si>
  <si>
    <t xml:space="preserve">deployed near N end of Eagle </t>
  </si>
  <si>
    <t>30 second sampling - UTC time uploaded from Microsoft Surface Book - started on disconnect - cable ties at 9 meters to dead coral outcrop near large Porites (see photo)</t>
  </si>
  <si>
    <t>deployed at Danger Island Seaward side</t>
  </si>
  <si>
    <t>deployed at Egmont near Cat's Survey site</t>
  </si>
  <si>
    <t>30 second sampling - UTC time uploaded from Microsoft Surface Book - started on disconnect - cable ties at 4.5 meters to dead boulder (see photo)</t>
  </si>
  <si>
    <t xml:space="preserve">deployed SBE56 in Egmont Lagoon at EG1: </t>
  </si>
  <si>
    <t>deployed SBE56 at Burton Point, Diego Garcia</t>
  </si>
  <si>
    <t>30 second sampling - UTC time uploaded from Microsoft Surface Book - started on disconnect - zip-tied to the seabed - on a mostly dead porites stump</t>
  </si>
  <si>
    <t>MiniPAR wiper, set to wipe every hour</t>
  </si>
  <si>
    <t>ADCP 1200 kHz WH Monitor (BT + mode 12) </t>
  </si>
  <si>
    <t>ADCP 1200 kHz WH Monitor (mode 12)</t>
  </si>
  <si>
    <t>ADCP 1200 kHz WH Monitor (mode 12) </t>
  </si>
  <si>
    <t>Vector (vertical fixed stem) - double end bell</t>
  </si>
  <si>
    <t>1433 (head: 4390)</t>
  </si>
  <si>
    <t>RBRsolo3 Depth (20 m)</t>
  </si>
  <si>
    <t>Signature 1000</t>
  </si>
  <si>
    <t>EFML</t>
  </si>
  <si>
    <t>Dunbar Lab</t>
  </si>
  <si>
    <t>PME miniPAR with wiper 760069</t>
  </si>
  <si>
    <t>PME miniPAR with wiper 502392</t>
  </si>
  <si>
    <t>PME miniPAR with wiper 556919</t>
  </si>
  <si>
    <t>Odyssey PAR 11830</t>
  </si>
  <si>
    <t>Odyssey PAR 11831</t>
  </si>
  <si>
    <t>Odyssey PAR 11832</t>
  </si>
  <si>
    <t>Odyssey PAR 11833</t>
  </si>
  <si>
    <t>PME miniDOT with wiper 375593</t>
  </si>
  <si>
    <t>PME miniDOT with wiper 429432</t>
  </si>
  <si>
    <t>PME miniDOT with wiper 475079</t>
  </si>
  <si>
    <t>PME miniDOT without wiper</t>
  </si>
  <si>
    <t>PME miniDOT with wiper 622504</t>
  </si>
  <si>
    <t>PME miniDOT with wiper 653473</t>
  </si>
  <si>
    <t>PME miniDOT with wiper 674445</t>
  </si>
  <si>
    <t>RBR DR 1050 SN19230</t>
  </si>
  <si>
    <t>RBR DR1050 SN 19232</t>
  </si>
  <si>
    <t>RBR DR1050 SN 19228</t>
  </si>
  <si>
    <t>Pressure sensors Vertuoso SN 200440</t>
  </si>
  <si>
    <t>Pressure sensors Vertuoso SN 200441</t>
  </si>
  <si>
    <t>Pressure sensors Vertuoso SN 200442</t>
  </si>
  <si>
    <t>Nortek 2MHz ADP SN AQD-8507</t>
  </si>
  <si>
    <t>Nortek 1MHz ADP</t>
  </si>
  <si>
    <t>RDI ADCP 600KHz SN: 15655</t>
  </si>
  <si>
    <t>RDI ADCP 1200KHz</t>
  </si>
  <si>
    <t>Y</t>
  </si>
  <si>
    <t>N</t>
  </si>
  <si>
    <t>Stanford</t>
  </si>
  <si>
    <t>SBE37SMP-ODO 37-16733</t>
  </si>
  <si>
    <t>SBE37SMP 37-20173</t>
  </si>
  <si>
    <t>SBE37SMP 8475</t>
  </si>
  <si>
    <t>SBE37SMP 8476</t>
  </si>
  <si>
    <t>Chagos</t>
  </si>
  <si>
    <t>SBE37SMP 8477</t>
  </si>
  <si>
    <t>Needs repair</t>
  </si>
  <si>
    <t>?</t>
  </si>
  <si>
    <t>R</t>
  </si>
  <si>
    <t>SBE56 0110</t>
  </si>
  <si>
    <t>SBE56 0111</t>
  </si>
  <si>
    <t>Short housing</t>
  </si>
  <si>
    <t>Damaged</t>
  </si>
  <si>
    <t>SBE56 0114</t>
  </si>
  <si>
    <t>SBE56 0116</t>
  </si>
  <si>
    <t>Broken</t>
  </si>
  <si>
    <t>SBE56 0119</t>
  </si>
  <si>
    <t>SBE56 0122</t>
  </si>
  <si>
    <t>SBE56 0123</t>
  </si>
  <si>
    <t>SBE56 0329</t>
  </si>
  <si>
    <t>SBE56 2039</t>
  </si>
  <si>
    <t>SBE56 2040</t>
  </si>
  <si>
    <t>SBE56 2043</t>
  </si>
  <si>
    <t>SBE56 2044</t>
  </si>
  <si>
    <t>SBE56 2045</t>
  </si>
  <si>
    <t>SBE56 2047</t>
  </si>
  <si>
    <t>SBE56 2048</t>
  </si>
  <si>
    <t>SBE56 2049</t>
  </si>
  <si>
    <t>SBE56 2054</t>
  </si>
  <si>
    <t>SBE56 2055</t>
  </si>
  <si>
    <t>SBE56 2056</t>
  </si>
  <si>
    <t>SBE56 2057</t>
  </si>
  <si>
    <t>SBE56 2058</t>
  </si>
  <si>
    <t>SBE56 2059</t>
  </si>
  <si>
    <t>SBE56 2061</t>
  </si>
  <si>
    <t>SBE56 2062</t>
  </si>
  <si>
    <t>SBE56 2074</t>
  </si>
  <si>
    <t>SBE56 2075</t>
  </si>
  <si>
    <t>SBE56 2076</t>
  </si>
  <si>
    <t>SBE56 2079</t>
  </si>
  <si>
    <t>SBE56 2083</t>
  </si>
  <si>
    <t>SBE56 8487</t>
  </si>
  <si>
    <t>SBE56 8488</t>
  </si>
  <si>
    <t>SBE56 8489</t>
  </si>
  <si>
    <t>SBE56 8490</t>
  </si>
  <si>
    <t>SBE56 8491</t>
  </si>
  <si>
    <t>SBE56 8492</t>
  </si>
  <si>
    <t>SBE56 8493</t>
  </si>
  <si>
    <t>SBE56 8495</t>
  </si>
  <si>
    <t>SBE56 8496</t>
  </si>
  <si>
    <t>SBE56 8497</t>
  </si>
  <si>
    <t>Underwater BEAMS pump system</t>
  </si>
  <si>
    <t>SBE5M 05-1383</t>
  </si>
  <si>
    <t>SBE5M 05-9527</t>
  </si>
  <si>
    <t>SBE5M 05-9369</t>
  </si>
  <si>
    <t>SeaFET 393</t>
  </si>
  <si>
    <t>Chagos, flooded, dead</t>
  </si>
  <si>
    <t>SeaFET 099</t>
  </si>
  <si>
    <t>COS loaner, repaired</t>
  </si>
  <si>
    <t>SN n/a</t>
  </si>
  <si>
    <t>SeaPhox - Yui</t>
  </si>
  <si>
    <t>SeaPhox - Carnegie</t>
  </si>
  <si>
    <t>Sami pH logger (5m)</t>
  </si>
  <si>
    <t>iSAMI (20m)</t>
  </si>
  <si>
    <t>C-sense pCO2 logger</t>
  </si>
  <si>
    <t>need two Ti ODO's</t>
  </si>
  <si>
    <t>need two nww ADP 2MHx HR</t>
  </si>
  <si>
    <t>get wiper serial numbers</t>
  </si>
  <si>
    <t>SeaFET - Kerry</t>
  </si>
  <si>
    <t>need 4 more SBE5M s/n</t>
  </si>
  <si>
    <t>EFML - must return</t>
  </si>
  <si>
    <t>ADV</t>
  </si>
  <si>
    <t>evening: prepped 10 SBE56's for deployment: 30 sec intervals, clock set to UTC, logging started upon disconnect</t>
  </si>
  <si>
    <t xml:space="preserve">3 Mar 2019 - </t>
  </si>
  <si>
    <t>used daughtercraft to visit EG01</t>
  </si>
  <si>
    <t>Note, the initial download suggests the unit ran from April 27 and then ended 10/16/19, downloaded several times…..suggest no to redeploy this year</t>
  </si>
  <si>
    <t>Prepping instruments for Ile du Coin BEAMS set up</t>
  </si>
  <si>
    <t>Dunbar stuff: SeaPhOx, Pumping System, miniPAR, ADP 2Mhz HR, Vector</t>
  </si>
  <si>
    <t>EFML: 5 SBE-56 in vertical array bottom 1 to 2 meters</t>
  </si>
  <si>
    <t>MiniPAR SN9797 (PME SN556919) set for 1 min logging and turned on 1400 3 Mar 19 UTC</t>
  </si>
  <si>
    <t>1000L</t>
  </si>
  <si>
    <t>SeaPhOx</t>
  </si>
  <si>
    <t>clock set to UTC, turns on at 1000 4 Mar 19</t>
  </si>
  <si>
    <t>miniPAR set to record every 60 sec. and wipe every hour, time UTC, turned on</t>
  </si>
  <si>
    <t>set to record and average 10 numbers every 30 sec, set to UTC, turned on</t>
  </si>
  <si>
    <t>ADCP</t>
  </si>
  <si>
    <t>LOCATION BEAMS site Ile du Coin 5 26.868S 71 45.734E</t>
  </si>
  <si>
    <t>RBR solo P sensor</t>
  </si>
  <si>
    <t>set to UTC</t>
  </si>
  <si>
    <t>recovered 3 Mar 19</t>
  </si>
  <si>
    <t>NOTE: Could NOT find an SBE-56 (maybe never deployed? - Couldn't see it in any of the site photos either.)</t>
  </si>
  <si>
    <t>5 SBE-56 thermistor chain</t>
  </si>
  <si>
    <t>all set to UTC</t>
  </si>
  <si>
    <t>ADP 2 Mhz HR</t>
  </si>
  <si>
    <t>ADV vector</t>
  </si>
  <si>
    <t>We noticed the pump was not pumping and so returned the pump unit to the ship. A loose wire was found and fixed - hope to get it back to Ile du Coin BEAMS site on March 7.</t>
  </si>
  <si>
    <t>y</t>
  </si>
  <si>
    <t>location?</t>
  </si>
  <si>
    <t>no mooring?</t>
  </si>
  <si>
    <t>Next we are working to prepare a BEAMS experiment to go out at the Moresby Offshore ARMS site.</t>
  </si>
  <si>
    <t>GE Pro?</t>
  </si>
  <si>
    <r>
      <t>set to GMT and to collect O2 and T data every 5 minutes</t>
    </r>
    <r>
      <rPr>
        <b/>
        <sz val="11"/>
        <color theme="1"/>
        <rFont val="Calibri"/>
        <family val="2"/>
        <scheme val="minor"/>
      </rPr>
      <t xml:space="preserve"> (Ran until Oct 2018)</t>
    </r>
  </si>
  <si>
    <r>
      <t xml:space="preserve">set to GMT and to wipe every 4 hours </t>
    </r>
    <r>
      <rPr>
        <b/>
        <sz val="11"/>
        <color theme="1"/>
        <rFont val="Calibri"/>
        <family val="2"/>
        <scheme val="minor"/>
      </rPr>
      <t>(Still running but had not wiped for awhile)</t>
    </r>
  </si>
  <si>
    <t>Downloaded data from MiniDOT 429432 (Ile du Coin ARMS site) after installing new batteries - it ran from April - early October 2018</t>
  </si>
  <si>
    <t>MiniDOT 429432 ready to be serviced and reused - needs new o-rings but batteries are fresh</t>
  </si>
  <si>
    <t>124177 (2 hz short-term)</t>
  </si>
  <si>
    <t>124182 (1 hz long-term)</t>
  </si>
  <si>
    <t>S/N 2561</t>
  </si>
  <si>
    <t>Pumping system</t>
  </si>
  <si>
    <t>S/N 9601/4824</t>
  </si>
  <si>
    <t>AQD15106</t>
  </si>
  <si>
    <t>S/N 556919</t>
  </si>
  <si>
    <t>PME MiniPAR</t>
  </si>
  <si>
    <t>Downloaded data from Odyssey PAR 11833 after changing batteries. Should be good to redeploy - but since it stopped logging at the end of December 2018, suggest longer interval</t>
  </si>
  <si>
    <t>I also need to figure out how to calibrate the raw count data.</t>
  </si>
  <si>
    <t>Wiper S/N 130482</t>
  </si>
  <si>
    <t>Wiper S/N ?</t>
  </si>
  <si>
    <t>to start at 1400 UTC (DID NOT START - LOOSE WIRE)</t>
  </si>
  <si>
    <t>Turned on and clock set to UTC but not deployed on 4 March - intend to deploy 5 March</t>
  </si>
  <si>
    <t>SBE-56 S/N 0539, 1869, 2248, 2245, 1885</t>
  </si>
  <si>
    <t>S/N 502392</t>
  </si>
  <si>
    <t>AQD15104</t>
  </si>
  <si>
    <t>clock set to UTC, turns on at 1000 6 Mar 19</t>
  </si>
  <si>
    <t>9087/4809</t>
  </si>
  <si>
    <t>Turned on and clock set to UTC</t>
  </si>
  <si>
    <t>S/N 6023</t>
  </si>
  <si>
    <t>124179 (1 hz long-term)</t>
  </si>
  <si>
    <t>124178 (2 hz short-term)</t>
  </si>
  <si>
    <t>SBE-56 S/N 2250, 1880, 0542, 1886, 1867</t>
  </si>
  <si>
    <t>Log for March 2019 - Grampian Frontier and Vava II</t>
  </si>
  <si>
    <r>
      <rPr>
        <b/>
        <sz val="11"/>
        <color theme="1"/>
        <rFont val="Calibri"/>
        <family val="2"/>
        <scheme val="minor"/>
      </rPr>
      <t xml:space="preserve">5 Mar 2019 </t>
    </r>
    <r>
      <rPr>
        <sz val="11"/>
        <color theme="1"/>
        <rFont val="Calibri"/>
        <family val="2"/>
        <scheme val="minor"/>
      </rPr>
      <t>- returned to Ile du Coin BEAMS site and installed 1200 khz ADCP as planned (this will be out for a year - along with one of the RBR solo P sensors)</t>
    </r>
  </si>
  <si>
    <r>
      <rPr>
        <b/>
        <sz val="11"/>
        <color theme="1"/>
        <rFont val="Calibri"/>
        <family val="2"/>
        <scheme val="minor"/>
      </rPr>
      <t>6 Mar 19</t>
    </r>
    <r>
      <rPr>
        <sz val="11"/>
        <color theme="1"/>
        <rFont val="Calibri"/>
        <family val="2"/>
        <scheme val="minor"/>
      </rPr>
      <t xml:space="preserve"> -  Away from the GF about 0845 and went to the Moresby ARMS site. Very strong currents at the ARMS site but we did recover 1 ARMS as well as our gear near the ARMS site</t>
    </r>
  </si>
  <si>
    <r>
      <rPr>
        <b/>
        <sz val="11"/>
        <color theme="1"/>
        <rFont val="Calibri"/>
        <family val="2"/>
        <scheme val="minor"/>
      </rPr>
      <t>4 Mar 19</t>
    </r>
    <r>
      <rPr>
        <sz val="11"/>
        <color theme="1"/>
        <rFont val="Calibri"/>
        <family val="2"/>
        <scheme val="minor"/>
      </rPr>
      <t xml:space="preserve"> - relocated Ile du Coin ARMS site after a 1 km swim (see new coordinates)</t>
    </r>
  </si>
  <si>
    <r>
      <rPr>
        <b/>
        <sz val="11"/>
        <color theme="1"/>
        <rFont val="Calibri"/>
        <family val="2"/>
        <scheme val="minor"/>
      </rPr>
      <t>2 Mar 2019</t>
    </r>
    <r>
      <rPr>
        <sz val="11"/>
        <color theme="1"/>
        <rFont val="Calibri"/>
        <family val="2"/>
        <scheme val="minor"/>
      </rPr>
      <t xml:space="preserve"> - depart Diego Garcia</t>
    </r>
  </si>
  <si>
    <t>S/N's</t>
  </si>
  <si>
    <r>
      <rPr>
        <b/>
        <sz val="11"/>
        <color theme="1"/>
        <rFont val="Calibri"/>
        <family val="2"/>
        <scheme val="minor"/>
      </rPr>
      <t>recovered SBE56 2076</t>
    </r>
    <r>
      <rPr>
        <sz val="11"/>
        <color theme="1"/>
        <rFont val="Calibri"/>
        <family val="2"/>
        <scheme val="minor"/>
      </rPr>
      <t xml:space="preserve"> that was deployed 14 April 18</t>
    </r>
  </si>
  <si>
    <r>
      <rPr>
        <b/>
        <sz val="11"/>
        <color theme="1"/>
        <rFont val="Calibri"/>
        <family val="2"/>
        <scheme val="minor"/>
      </rPr>
      <t>deployed SBE56 9123</t>
    </r>
    <r>
      <rPr>
        <sz val="11"/>
        <color theme="1"/>
        <rFont val="Calibri"/>
        <family val="2"/>
        <scheme val="minor"/>
      </rPr>
      <t xml:space="preserve"> at ~14 m depth on EG1 mooring at about 0930L 3 Mar 19</t>
    </r>
  </si>
  <si>
    <t>worked through Dec 2018</t>
  </si>
  <si>
    <r>
      <rPr>
        <b/>
        <sz val="11"/>
        <color theme="1"/>
        <rFont val="Calibri"/>
        <family val="2"/>
        <scheme val="minor"/>
      </rPr>
      <t>4 Mar 2019 BEAMS Installation</t>
    </r>
    <r>
      <rPr>
        <sz val="11"/>
        <color theme="1"/>
        <rFont val="Calibri"/>
        <family val="2"/>
        <scheme val="minor"/>
      </rPr>
      <t xml:space="preserve"> at Ile Du Coin ~200 meters north of ARMS site</t>
    </r>
  </si>
  <si>
    <r>
      <t xml:space="preserve">In the afternoon, we departed the GF at 1430 and returned to the Moresby ARMS site to </t>
    </r>
    <r>
      <rPr>
        <b/>
        <sz val="11"/>
        <color theme="1"/>
        <rFont val="Calibri"/>
        <family val="2"/>
        <scheme val="minor"/>
      </rPr>
      <t xml:space="preserve">recover ADCP S/N 15706 </t>
    </r>
    <r>
      <rPr>
        <sz val="11"/>
        <color theme="1"/>
        <rFont val="Calibri"/>
        <family val="2"/>
        <scheme val="minor"/>
      </rPr>
      <t xml:space="preserve"> that was deployed at 18 meters in April 2018. This unit was recovered at 1500L.</t>
    </r>
  </si>
  <si>
    <r>
      <t xml:space="preserve">We also </t>
    </r>
    <r>
      <rPr>
        <b/>
        <sz val="11"/>
        <color theme="1"/>
        <rFont val="Calibri"/>
        <family val="2"/>
        <scheme val="minor"/>
      </rPr>
      <t>installed  SBE-56 S/N 9122</t>
    </r>
    <r>
      <rPr>
        <sz val="11"/>
        <color theme="1"/>
        <rFont val="Calibri"/>
        <family val="2"/>
        <scheme val="minor"/>
      </rPr>
      <t xml:space="preserve"> on one of the Moresby ARMS </t>
    </r>
  </si>
  <si>
    <t>to start at 1000 UTC</t>
  </si>
  <si>
    <t>deg, min, sec converter</t>
  </si>
  <si>
    <t>5 14.07S 71 49.61E</t>
  </si>
  <si>
    <t>S/N 03</t>
  </si>
  <si>
    <t>S/N 01</t>
  </si>
  <si>
    <r>
      <rPr>
        <b/>
        <sz val="11"/>
        <color theme="1"/>
        <rFont val="Calibri"/>
        <family val="2"/>
        <scheme val="minor"/>
      </rPr>
      <t>7 Mar 19</t>
    </r>
    <r>
      <rPr>
        <sz val="11"/>
        <color theme="1"/>
        <rFont val="Calibri"/>
        <family val="2"/>
        <scheme val="minor"/>
      </rPr>
      <t xml:space="preserve"> - Away from ship in two small inflatables at 0845 and went directly to Ile du Coin ARMS site to change out pump. Pump installation went OK but high side pump did not alternate with </t>
    </r>
  </si>
  <si>
    <t>low side pump. Returned to ship to repair pump after collecting another 400 photos for site photogrammetry.</t>
  </si>
  <si>
    <t>Data Downloads from instruments recovered from Moresby ARMS</t>
  </si>
  <si>
    <t>SBE-56 S/N2058</t>
  </si>
  <si>
    <t>MiniDOT S/N 347518</t>
  </si>
  <si>
    <t xml:space="preserve">Was still running - but had cut out a couple of times earlier in 2018 </t>
  </si>
  <si>
    <t>Odyssey PAR S/N 11831</t>
  </si>
  <si>
    <t>In the afternoon, Dave fixed the pump and started it at 0900 GMT pumping on the lower intake. Installed at about 1600L. All instruments checked, leveled, and set for 3 weeks.</t>
  </si>
  <si>
    <r>
      <t xml:space="preserve">set to GMT and to collect O2 and T data every 5 minutes </t>
    </r>
    <r>
      <rPr>
        <b/>
        <sz val="11"/>
        <color theme="1"/>
        <rFont val="Calibri"/>
        <family val="2"/>
        <scheme val="minor"/>
      </rPr>
      <t>(ran most of year with some dropouts)</t>
    </r>
  </si>
  <si>
    <r>
      <t xml:space="preserve">set to record every 15 minutes - good through March 2019 - time to GMT </t>
    </r>
    <r>
      <rPr>
        <b/>
        <sz val="11"/>
        <color theme="1"/>
        <rFont val="Calibri"/>
        <family val="2"/>
        <scheme val="minor"/>
      </rPr>
      <t>(ran until 1 Jan 19 with some dropouts)</t>
    </r>
  </si>
  <si>
    <r>
      <t xml:space="preserve">30 second sampling - UTC time uploaded from Microsoft Surface Book - started on disconnect </t>
    </r>
    <r>
      <rPr>
        <b/>
        <sz val="11"/>
        <color theme="1"/>
        <rFont val="Calibri"/>
        <family val="2"/>
        <scheme val="minor"/>
      </rPr>
      <t>(still running on 7 Mar 19 - clock reads 1 hour ahead of true GMT on recovery)</t>
    </r>
  </si>
  <si>
    <t>Ran all year but clock is 1 hour ahead of true GMT</t>
  </si>
  <si>
    <t>Ran until 1 Jan 19 but with some dropouts</t>
  </si>
  <si>
    <t>ADCP S/N 15706</t>
  </si>
  <si>
    <t>@ 1658 towed zooplankton net for about 15 minutes (flow meter from 00000 to 21350). Rinsed sample from cod end with seawater and gave to Cat.</t>
  </si>
  <si>
    <r>
      <rPr>
        <b/>
        <sz val="11"/>
        <color theme="1"/>
        <rFont val="Calibri"/>
        <family val="2"/>
        <scheme val="minor"/>
      </rPr>
      <t>8 Mar 19</t>
    </r>
    <r>
      <rPr>
        <sz val="11"/>
        <color theme="1"/>
        <rFont val="Calibri"/>
        <family val="2"/>
        <scheme val="minor"/>
      </rPr>
      <t xml:space="preserve"> - plan for Daughtercraft departure at 1300L</t>
    </r>
  </si>
  <si>
    <t>Still pinging after recovery</t>
  </si>
  <si>
    <t>MiniWiper S/N 621731</t>
  </si>
  <si>
    <t>ran OK through mid-August 2018 - then power consumption dropped per wipe</t>
  </si>
  <si>
    <t>heading for PB-27 and PBUWM02</t>
  </si>
  <si>
    <r>
      <t xml:space="preserve">then moved about 1 km south along the outside of Ile Poule to a </t>
    </r>
    <r>
      <rPr>
        <b/>
        <sz val="11"/>
        <color theme="1"/>
        <rFont val="Calibri"/>
        <family val="2"/>
        <scheme val="minor"/>
      </rPr>
      <t>new locations for Catherine's coral sampling: 5 24.378S, 71 44.775E and installed SBE56 S/N 9121</t>
    </r>
  </si>
  <si>
    <r>
      <t xml:space="preserve">left the ship at 1400 and went directly to </t>
    </r>
    <r>
      <rPr>
        <b/>
        <sz val="11"/>
        <color theme="1"/>
        <rFont val="Calibri"/>
        <family val="2"/>
        <scheme val="minor"/>
      </rPr>
      <t>PB-27 on the outside of Ile Poule - recovered SBE-56 S/N 119</t>
    </r>
    <r>
      <rPr>
        <sz val="11"/>
        <color theme="1"/>
        <rFont val="Calibri"/>
        <family val="2"/>
        <scheme val="minor"/>
      </rPr>
      <t xml:space="preserve"> and installed </t>
    </r>
    <r>
      <rPr>
        <b/>
        <sz val="11"/>
        <color theme="1"/>
        <rFont val="Calibri"/>
        <family val="2"/>
        <scheme val="minor"/>
      </rPr>
      <t>SBE-56 S/N</t>
    </r>
    <r>
      <rPr>
        <sz val="11"/>
        <color theme="1"/>
        <rFont val="Calibri"/>
        <family val="2"/>
        <scheme val="minor"/>
      </rPr>
      <t xml:space="preserve"> </t>
    </r>
    <r>
      <rPr>
        <b/>
        <sz val="11"/>
        <color theme="1"/>
        <rFont val="Calibri"/>
        <family val="2"/>
        <scheme val="minor"/>
      </rPr>
      <t>9117</t>
    </r>
  </si>
  <si>
    <t>Long drive back to GF as it had moved to the Ile Coquillage Anchorage while we were out - back at ship at about 1800.</t>
  </si>
  <si>
    <r>
      <t xml:space="preserve">30 second sampling - UTC time uploaded from Microsoft Surface Book - started on disconnect - </t>
    </r>
    <r>
      <rPr>
        <b/>
        <sz val="11"/>
        <color theme="1"/>
        <rFont val="Calibri"/>
        <family val="2"/>
        <scheme val="minor"/>
      </rPr>
      <t>recovered 8 Mar 19 - worked full year but clock is 1 hour ahead of true GMT (not set right one year ago)?</t>
    </r>
  </si>
  <si>
    <r>
      <t>programmed for 15 m range 0.5 m bins 20 min sample interval</t>
    </r>
    <r>
      <rPr>
        <b/>
        <sz val="11"/>
        <color theme="1"/>
        <rFont val="Calibri"/>
        <family val="2"/>
        <scheme val="minor"/>
      </rPr>
      <t xml:space="preserve"> (still running when recovered)</t>
    </r>
  </si>
  <si>
    <r>
      <rPr>
        <b/>
        <sz val="11"/>
        <color theme="1"/>
        <rFont val="Calibri"/>
        <family val="2"/>
        <scheme val="minor"/>
      </rPr>
      <t>9 Mar 19</t>
    </r>
    <r>
      <rPr>
        <sz val="11"/>
        <color theme="1"/>
        <rFont val="Calibri"/>
        <family val="2"/>
        <scheme val="minor"/>
      </rPr>
      <t xml:space="preserve"> - Dunbar day off from diving after 5 days of diving each day</t>
    </r>
  </si>
  <si>
    <t>MiniWiper S/N 957712 - set to UTC with 6 hour wipe interval, new dessicant and new batteries (batt voltage = 3.54) - turned on</t>
  </si>
  <si>
    <t>MiniDOT S/N 653473 - set to UTC with 10 minute interval, batteries replaced, new dessicant, unit set to record (batt voltage 3.56) - turned on</t>
  </si>
  <si>
    <t>SBE-56 S/N 9119 - replaced battery and set for 30 sec data logging, started</t>
  </si>
  <si>
    <t>9 Mar 19 - SBE S/N 9120 installed at:</t>
  </si>
  <si>
    <t>9 Mar 19 - SBE S/N 9115 installed at:</t>
  </si>
  <si>
    <t>5 20.506S, 71 58.158E</t>
  </si>
  <si>
    <t>MiniWiper S/N 951017 - set to UTC with 1 hour wipe interval, new dessicant and new batteries (batt voltage = 3.42) - turned on</t>
  </si>
  <si>
    <t>SBE-56's, smallest number at top (1 hz, 75 cm apart deep is biggest number per convention - S/N 4178, 1887, 0540, 538, 534</t>
  </si>
  <si>
    <t>C-sense sensor S/N 2400168</t>
  </si>
  <si>
    <t>RBR Solo S/N 124181, 2 Hz, new batteries, set to UC, turned on</t>
  </si>
  <si>
    <t>RBR solo 124180 set to UTC, 1 Hz, new batteries, set to UC, turned on</t>
  </si>
  <si>
    <t>Prepped for Ile Anglais ARMS site</t>
  </si>
  <si>
    <t>Must be returned late March</t>
  </si>
  <si>
    <t>5 20.612S, 71 58.808E</t>
  </si>
  <si>
    <t>C-sense logger S/N 793247</t>
  </si>
  <si>
    <t>installed by Dave and Mattie</t>
  </si>
  <si>
    <t>ADV Vector (EFML) - will likely program per other ADV's</t>
  </si>
  <si>
    <t>programmed to collect pCO2 data every 5 minutes, set to UTC, batteries recharged - starts when cable is connected</t>
  </si>
  <si>
    <t>In the AM we installed the thermister string, the ADV, the ADCP and RBR solo, the MiniPAR and Wiper, and the 2 Mhz HR ADP.</t>
  </si>
  <si>
    <t>Also conducted photogrammteric survey and recovered ADP S/N 9793</t>
  </si>
  <si>
    <r>
      <rPr>
        <b/>
        <sz val="11"/>
        <color theme="1"/>
        <rFont val="Calibri"/>
        <family val="2"/>
        <scheme val="minor"/>
      </rPr>
      <t xml:space="preserve">March 10 </t>
    </r>
    <r>
      <rPr>
        <sz val="11"/>
        <color theme="1"/>
        <rFont val="Calibri"/>
        <family val="2"/>
        <scheme val="minor"/>
      </rPr>
      <t>- Left the ship at 0845 and preoceeded to the Ile Anglaise ARMS site. Installed SuperBEAMS right among the ARMS tile towers. Installation planned in two stages</t>
    </r>
  </si>
  <si>
    <r>
      <rPr>
        <b/>
        <sz val="11"/>
        <color theme="1"/>
        <rFont val="Calibri"/>
        <family val="2"/>
        <scheme val="minor"/>
      </rPr>
      <t>March 11</t>
    </r>
    <r>
      <rPr>
        <sz val="11"/>
        <color theme="1"/>
        <rFont val="Calibri"/>
        <family val="2"/>
        <scheme val="minor"/>
      </rPr>
      <t xml:space="preserve">- Left the ship at 0915 and proceed to SAUWM01 spot. Dropped in the water and </t>
    </r>
    <r>
      <rPr>
        <b/>
        <sz val="11"/>
        <color theme="1"/>
        <rFont val="Calibri"/>
        <family val="2"/>
        <scheme val="minor"/>
      </rPr>
      <t>could not find the SAUWM01 mooring with SBE56 S/N 2062 - need to look from Vava II</t>
    </r>
  </si>
  <si>
    <t>SBE-56 S/N 8495 - appears to have run all year. Clock is 1 hour ahead</t>
  </si>
  <si>
    <t>MiniDOT S/N 375593 ran all year</t>
  </si>
  <si>
    <t>Odyssey PAR 11830 ran through Dec 2018</t>
  </si>
  <si>
    <t>set to UTC, 30 sec interval, new battery, started on disconnect</t>
  </si>
  <si>
    <t>iSAMI 20 m S/N 0071 FW 1028 (set to UTC with 5 min sampling interval to start at 0900 UTC) - launched and save deployment file</t>
  </si>
  <si>
    <t>Prepped Minidot S/N 375593 for deployment, new batteries, interval set to 10 min, clock set to UTC, switched to record and sealed up</t>
  </si>
  <si>
    <t>Prepped miniWiper S/N 502251, new batteries, set to UTC, set to wipe every 6 hours</t>
  </si>
  <si>
    <t>Next, prepped 4 more SBE-56's for redeployment</t>
  </si>
  <si>
    <t>Serial numbers below:</t>
  </si>
  <si>
    <r>
      <t xml:space="preserve">Afternoon - visited the site of the 2018 Ile Anglaise lagoon side BEAMS site and recovered </t>
    </r>
    <r>
      <rPr>
        <b/>
        <sz val="11"/>
        <color theme="1"/>
        <rFont val="Calibri"/>
        <family val="2"/>
        <scheme val="minor"/>
      </rPr>
      <t>SBE-56 S/N 8490  and deployed SBE-56 S/N 0119</t>
    </r>
  </si>
  <si>
    <t xml:space="preserve">set to GMT and to wipe every 4 hours (This one was not deployed!E.g. </t>
  </si>
  <si>
    <t>SBE-56 (1 meter apart from deep to shallow 9112, 9111, 9108, 5129, 1887, 1870, 0545, 0533)</t>
  </si>
  <si>
    <t>Next we deployed a 1200 Khz ADCP and a 10 SBE-56 thermistor chain with an RBR solo (124180) at the top and an RBR Virtuoso (did not get S/N)  at the bottom. Location: 5 18.177S, 72 14.737E</t>
  </si>
  <si>
    <t>ADCP S/N 4869</t>
  </si>
  <si>
    <t>RBR solo S/N 124180</t>
  </si>
  <si>
    <t>Green shading means turned on and checked</t>
  </si>
  <si>
    <t>ADCP S/N 5959</t>
  </si>
  <si>
    <r>
      <t xml:space="preserve">Next we visited Court's Knoll - </t>
    </r>
    <r>
      <rPr>
        <b/>
        <sz val="11"/>
        <color theme="1"/>
        <rFont val="Calibri"/>
        <family val="2"/>
        <scheme val="minor"/>
      </rPr>
      <t>and recovered all instruments, e.g.:</t>
    </r>
  </si>
  <si>
    <t>All SBE-56's were replaced with newly prepped SBE-56's per above, as was a miniDOT - this time with a miniWiper</t>
  </si>
  <si>
    <t>Court's Knoll deployment 11 Mar 19:</t>
  </si>
  <si>
    <t xml:space="preserve">MiniWiper </t>
  </si>
  <si>
    <t>Z(m)</t>
  </si>
  <si>
    <t>The plan is to prep this unit and redeploy at the Ile Anglaise ARMS site tomorrow, e.g. 12 Mar 19</t>
  </si>
  <si>
    <t>Ile du COIN BEAMS - installed 4 Mar 19 - 5 26.868S, 71 45.734E</t>
  </si>
  <si>
    <t>Moresby BEAMS - installed 6 Mar 19 at 5 14.07S 71 49.61E</t>
  </si>
  <si>
    <t xml:space="preserve">March 12 - </t>
  </si>
  <si>
    <t xml:space="preserve">In the evening, downloaded data from the Ile Anglaise ARMS site ADP S/N 9793 (worked for the full year as programmed </t>
  </si>
  <si>
    <t>set to GMT and to collect O2 and T data every 5 minutes (worked all year!)</t>
  </si>
  <si>
    <t>set to GMT and set to record every 15 minutes - good through March 2019 - time to GMT (worked through Dec 2018)</t>
  </si>
  <si>
    <t>set to GMT and to record every 30 minutes, 15 m depth with 10 bins, 30 sec averaging - to last 360 days (worked all year</t>
  </si>
  <si>
    <t>30 second sampling - UTC time uploaded from Microsoft Surface Book - started on disconnect (worked all year)</t>
  </si>
  <si>
    <t>NOTE: Let's plan on installing an RBR Virtuoso P logger at this site when we return in Vava II.</t>
  </si>
  <si>
    <t>downloaded data from instruments recovered at Courts Knoll and the 0218 BEAMS Anglaise lagoon BEAMS site</t>
  </si>
  <si>
    <t>worked for the year! Clock an hour ahead of UTC as set this year (2019)</t>
  </si>
  <si>
    <t>But…the rubber ducks are off on missions and the Cat/Rob group intends to install SBE-56 S/N 9115 and 9120 on the inside and outside of Ile Coquillage</t>
  </si>
  <si>
    <t>Logged until September 2018, but values appear to be pegged at the max????? Suggest DO NOT REDEPLOY</t>
  </si>
  <si>
    <t>All instruments logged and worked for the year, except for the Odyssey PAR (worked 6 months but data looks pegged at the high end).</t>
  </si>
  <si>
    <t>Prepped 2 new SBE-56's for afternoon mission:</t>
  </si>
  <si>
    <t>SBE-56 S/N 9114</t>
  </si>
  <si>
    <t>Clock set to UTC, new battery and dessicant, set to log for the year at 60 sec interval, memory cleared and started</t>
  </si>
  <si>
    <t>SBE-56 S/N 9113</t>
  </si>
  <si>
    <t>Also planned for March 12 is the replacement of SBE-56's at SA-3, SA-4, SA-6</t>
  </si>
  <si>
    <t>These two, along with SBE-56 S/N 2058 will go out on the DC for potential replacement at SA-3, SA-4, and SA-6</t>
  </si>
  <si>
    <r>
      <t xml:space="preserve">SBE56 is at 62 feet </t>
    </r>
    <r>
      <rPr>
        <b/>
        <sz val="11"/>
        <color theme="1"/>
        <rFont val="Calibri"/>
        <family val="2"/>
        <scheme val="minor"/>
      </rPr>
      <t>(Could not find yhe SA-3 mooring in March 2019)</t>
    </r>
  </si>
  <si>
    <t xml:space="preserve">March 13 - </t>
  </si>
  <si>
    <t>OK, back from dives….because of fuel consumption issues we only tavelled to SA-3 and SA-4 with the daughtercraft. We DID NOT locate the SA-3 mooring and so did not recover an SBE-56 there.</t>
  </si>
  <si>
    <t>wrong lat/long?</t>
  </si>
  <si>
    <r>
      <t xml:space="preserve">set to record every 15 minutes - good through March 2019 - set to GMT </t>
    </r>
    <r>
      <rPr>
        <b/>
        <sz val="11"/>
        <color theme="1"/>
        <rFont val="Calibri"/>
        <family val="2"/>
        <scheme val="minor"/>
      </rPr>
      <t>(worked but only through through 27 Dec 18 - battery found slightly ajar)</t>
    </r>
  </si>
  <si>
    <r>
      <t>set to GMT and to record data every 10 minutes</t>
    </r>
    <r>
      <rPr>
        <b/>
        <sz val="11"/>
        <color theme="1"/>
        <rFont val="Calibri"/>
        <family val="2"/>
        <scheme val="minor"/>
      </rPr>
      <t xml:space="preserve"> (ran great all year)</t>
    </r>
  </si>
  <si>
    <t>worked through Jan 2019!</t>
  </si>
  <si>
    <r>
      <t>30 second sampling - UTC time uploaded from Microsoft Surface Book - started on disconnect - BUT CHECK NUMBER ON RECOVERY!!!!!!!!!</t>
    </r>
    <r>
      <rPr>
        <b/>
        <sz val="11"/>
        <color theme="1"/>
        <rFont val="Calibri"/>
        <family val="2"/>
        <scheme val="minor"/>
      </rPr>
      <t xml:space="preserve"> (and…we couldn't find a SBE-56 at or near the site)</t>
    </r>
  </si>
  <si>
    <t>Seaward Nelson</t>
  </si>
  <si>
    <t>Cat has photos of this guy installed on a rebar rod - let's hope this location is right - Cat installed this in April 2018</t>
  </si>
  <si>
    <t>SBE56 site at Nelson</t>
  </si>
  <si>
    <t>Ile Anglaise BEAMS - installed 10 Mar 19 at 5 20.32S, 72 12.80E at 8.5 meters water depth - tubes at 23" and 47" (measure again on pickup)</t>
  </si>
  <si>
    <t>Downloaded data from Ile Anglaise ARMS site - instruments deployed in April 2018 and Recovered March 2019</t>
  </si>
  <si>
    <t>S/N 2059</t>
  </si>
  <si>
    <t>Off from the ship at 0830 and went to north side of Nelsons. Retrieved SBE-56 S/N 2059 and deployed SBE-56 S/N 9114.</t>
  </si>
  <si>
    <t>Had a good drone flight for photogrammetry of the Island and returned to ship by 1100.</t>
  </si>
  <si>
    <t>We did recover SBE-S/N 2043 from SA-4 and replaced it with SBE-56 S/N 9113.</t>
  </si>
  <si>
    <t xml:space="preserve">March 14 - </t>
  </si>
  <si>
    <t>Plan to replace SBE-56's on the outside of both Middle and North Brother - also should install an SBE-37 on outside of middle brother - and perhaps inside of lagoon at 2018 BEAMS site.</t>
  </si>
  <si>
    <t>Prepped SBE-56 S/N 8497 and S/N 8491 for deployment at Brothers, time set to UTC, 30 sec sampling interval, launched on cable disconnect</t>
  </si>
  <si>
    <t>Prepped MiniWiper S/N 621731 (new batteries, set to wipe every 6 hours, time checked and is good wi5th UTC, set to wipe)</t>
  </si>
  <si>
    <t>Prepped MiniDOT S/N 429432 (new battery, set to 10 min interval, waiting for better internet to set UTC</t>
  </si>
  <si>
    <t>Bad weather rolled in at lunch time…..35 kt winds and rain…fairly rough seas too….limiting operations with all boats.</t>
  </si>
  <si>
    <t>Afternoon launch of the daughtercraft ~1320L, heading for SBE-56 deployed outside Middle Brother. Like this morning, this SBE-56 (S/N 2048) was NOT found, despite clear water and a long search.</t>
  </si>
  <si>
    <t>Check with Ronan, Dan, Hans?</t>
  </si>
  <si>
    <t>We will try this on March 15.</t>
  </si>
  <si>
    <t>Prepped MiniDOT S/N 622504 to run for the year, intended deployment Middle Brothers Lagoon, new batteries, 10 min interval, set to UTC, launched.</t>
  </si>
  <si>
    <t>Prepped MiniWiper S/N 615254 to run for the year, intended deployment Middle Brothers Lagoon, new batteries, 6 hour interval, set to UTC, launched</t>
  </si>
  <si>
    <t>Also, sill have previously prepped SBE-56 S/N 2058 ready to go.</t>
  </si>
  <si>
    <t>The plan is to use small boats to go into the lagoon at Middle Brothers and install the MiniDOT, MiniWiper, and SBE-56 above.</t>
  </si>
  <si>
    <t xml:space="preserve">March 15 - </t>
  </si>
  <si>
    <t>NOTES MADE 14 Mar 19 regarding plans for remianing instruments.</t>
  </si>
  <si>
    <t>As of tonight, we have 10 SBE-56's, 3 SBE-37's, 2 miniDOT's, 4 Odyssey PAR sensors, and 1 ADCP available for long-term deployment.</t>
  </si>
  <si>
    <t>All of the Odyssey PAR sensors have new batteries.</t>
  </si>
  <si>
    <t>The plan? Replace an SBE-56 at Eagle and perhaps install one more?</t>
  </si>
  <si>
    <t>Place an ADCP, MiniDOT, SBE-56, and SBE-37 somewhere at Egmont.</t>
  </si>
  <si>
    <t>Recover and replace the 2 SBE-56's at DG? Or leave some SBE-56's on the GF for Reef Team 2 to do so?</t>
  </si>
  <si>
    <t>1200L headed out without lunch on daughtercraft to 2018 lagoon BEAMS site at Middle Brothers - installed MiniDOT S/N 622504, MiniWiper S/N 615254, SBE-56 S/N 2058</t>
  </si>
  <si>
    <t>NOTE: Ronan Roche wrote to say that our coordinates for the N. Brothers site are different from his. His are 6 08.329S, 71 30.426E</t>
  </si>
  <si>
    <t>Then proceeded to North Brothers Ronan Roche Site (6 08.329S, 71 30.426E) to search for N. Brothers SBE-56 but had no luck.</t>
  </si>
  <si>
    <t>Then proceeded to coordinates of 2018 installation of Middle Brothers offshore SBE-56 site for a second time and searched again. No joy,</t>
  </si>
  <si>
    <r>
      <t xml:space="preserve">0930 launched the daughtercraft and went to North Brother SBE site. </t>
    </r>
    <r>
      <rPr>
        <b/>
        <sz val="11"/>
        <color theme="1"/>
        <rFont val="Calibri"/>
        <family val="2"/>
        <scheme val="minor"/>
      </rPr>
      <t>Could NOT locate</t>
    </r>
    <r>
      <rPr>
        <sz val="11"/>
        <color theme="1"/>
        <rFont val="Calibri"/>
        <family val="2"/>
        <scheme val="minor"/>
      </rPr>
      <t xml:space="preserve"> it even though we swam and searched in circles for 45 minutes.</t>
    </r>
  </si>
  <si>
    <t>Moral of the story seems to be to never have others install these instruments. They either put them somewhere they couldn't be found, they broke loose, or the GPS fix was bad.</t>
  </si>
  <si>
    <r>
      <t xml:space="preserve">Rather </t>
    </r>
    <r>
      <rPr>
        <b/>
        <sz val="11"/>
        <color theme="1"/>
        <rFont val="Calibri"/>
        <family val="2"/>
        <scheme val="minor"/>
      </rPr>
      <t>we deployed an SBE-56 (S/N 8497), a minidot (S/N 429432), miniwiper (S/N 621731), SBE-37 (S/N 8476) on a coral stump within 10 meters of the N Brother location in Rob's 2018 notes (6 8.37S, 71 30.29E)</t>
    </r>
  </si>
  <si>
    <t>The area summary while leaving the Brothers is that two SBE-56's deployed by others for us in 2018 were not recovered. We did deploy three SBE-56's, two MiniDOTs/MiniWipers, and an SBE-37 at N. Brothers and Middle Brothers.</t>
  </si>
  <si>
    <t>In the evening started to prep instruments for Egmont, including:</t>
  </si>
  <si>
    <t>Odyssey PAR S/N 11830 - set to record every 18 minutes (this way it will last 370 days - in theory)</t>
  </si>
  <si>
    <t>March 16 -</t>
  </si>
  <si>
    <t>Plan to replace SBE-56 at Eagle Island this afternoon.</t>
  </si>
  <si>
    <t>In the meantime, prepped 5 SBE-56's (S/N's 9102, 9105, 9107, 9109, 9106) - all had new batteries installed, clock set to UTC, 30 sec interval, and launched</t>
  </si>
  <si>
    <t>Also received an email today from Taylor - they recovered PB-27 and retieved the SBE-56 that was installed just this past March 8 - we'll need to replace it or do something else with S/N 9117.</t>
  </si>
  <si>
    <t>Prepped new MiniDOT S/N 674445, new batteries, 10 min interval, set to UTC, launched.</t>
  </si>
  <si>
    <t>Prepped new MiniWiper S/N 917525, new batteries, 6 hour interval, set to UTC, launched.</t>
  </si>
  <si>
    <t>Did a drone flight at both sites today.</t>
  </si>
  <si>
    <t>Installed two SBE-56's one a replacement for SBE-56 S/N 0114 at N. Eagle offshore (6 10.75S, 71 19.69E @ 8 m). SBE-56 S/N 9102 was installed here.</t>
  </si>
  <si>
    <t>SBE-56 (S/N 8491) was installed at a new site offshore middle brother where Chris and Ines and Jamee work (6 9.503S, 71 30.778E). Deployed at 1600L. Additional fix from Jamee: 6 9.511S, 71 30.766E). Ours is at the anchor and is close to the SBE-56.</t>
  </si>
  <si>
    <t>A 2nd SBE-56 (S/N 09109) was installed on the inside of the lagoon at N. Eagle about 1/3 of the way south from the N. tip of the island (6 11.264S, 71 20.217E).</t>
  </si>
  <si>
    <t>Try going to EG05 location (6 39.109S, 71 18.499E) for deployment of cluster…there might be a mooring there at ~25 meters). This is at the westernmost end of Egmont.</t>
  </si>
  <si>
    <t>March 17 -</t>
  </si>
  <si>
    <t>Arrived at Egmont before dawn.</t>
  </si>
  <si>
    <r>
      <t xml:space="preserve">Departed GF at 0845 and went to Cat's coral survey site to retrieve </t>
    </r>
    <r>
      <rPr>
        <b/>
        <sz val="11"/>
        <color theme="1"/>
        <rFont val="Calibri"/>
        <family val="2"/>
        <scheme val="minor"/>
      </rPr>
      <t>SBE-56 S/N 122 The listed site location (6 38.60S, 71 21.45E) wasn't quite right. Dave found the unit further west at a depth of 16 feet - 5 m).</t>
    </r>
  </si>
  <si>
    <r>
      <rPr>
        <b/>
        <sz val="11"/>
        <color theme="1"/>
        <rFont val="Calibri"/>
        <family val="2"/>
        <scheme val="minor"/>
      </rPr>
      <t>We replaced this SBE-56 with a new one, SBE-56 S/N 9105 at 6 38.581S,</t>
    </r>
    <r>
      <rPr>
        <sz val="11"/>
        <color theme="1"/>
        <rFont val="Calibri"/>
        <family val="2"/>
        <scheme val="minor"/>
      </rPr>
      <t xml:space="preserve"> 71 21.465E. This unit was zipped to a small Porites at 32 (note the change in water depth from previous deployment) feet right below a prominent change in slope.</t>
    </r>
  </si>
  <si>
    <t>RBR Virtuoso3 S/N 200440 - P logger set for 1 Hz, new batteries, time set to UTC, launched at 0632L</t>
  </si>
  <si>
    <t>ADCP S/N 15706 deployed , new batteries, launched with Mathilde's program as saved.</t>
  </si>
  <si>
    <t>SBE-37 S/N 8477 deployed, new batteries, last Calibrated June 2018, set for 600 sec interval, MinCondFreq=2000, set to start at 1000 17 Mar 19 UTC, launched</t>
  </si>
  <si>
    <t>Planning for instrument cluster at Egmont: Short Thermistor string (3 SBE-56: S/N 02043, 09106, 09107), SBE-37 (S/N 8477), Odyssey PAR S/N 11830, Virtuoso S/N 200440, MiniDOT/Wiper S/N 674445/917525, ADCP S/N 15706</t>
  </si>
  <si>
    <t>SBE-56 S/N 2043 programmed afresh - new batteries, programmed with 30 sec interval, set to UTC, launched on disconnect</t>
  </si>
  <si>
    <t>plan is to have a thermistor at bottom, then 3 masf and 6 masf</t>
  </si>
  <si>
    <t>3 SBE-56: S/N 02043, 09106, 09107</t>
  </si>
  <si>
    <t>Odyssey PAR S/N 11830</t>
  </si>
  <si>
    <t>MiniDOT/Wiper S/N 674445/917525</t>
  </si>
  <si>
    <t>Note that this is a little different from the EG05 coordinates.</t>
  </si>
  <si>
    <t>All equipment in and back on daughtercraft by 1600L.</t>
  </si>
  <si>
    <t xml:space="preserve">    Egmont "Cluster"</t>
  </si>
  <si>
    <t>PM - installed instrument cluster off the west end of Egmont - water depth at deployment time = 34.5 feet at base plate. Location (spot on): 6 39.130S, 71 18.510E</t>
  </si>
  <si>
    <r>
      <t xml:space="preserve">and </t>
    </r>
    <r>
      <rPr>
        <b/>
        <sz val="11"/>
        <color theme="1"/>
        <rFont val="Calibri"/>
        <family val="2"/>
        <scheme val="minor"/>
      </rPr>
      <t>deployed SBE-56 S/N 9124</t>
    </r>
    <r>
      <rPr>
        <sz val="11"/>
        <color theme="1"/>
        <rFont val="Calibri"/>
        <family val="2"/>
        <scheme val="minor"/>
      </rPr>
      <t xml:space="preserve"> at: (location from drone metadata: 5 14.542S, 71 49.704E)</t>
    </r>
  </si>
  <si>
    <t>0810 - off and away in the DC to install the ADP 1 Mhz unit back at the Ile Anglaise ARMS where it had worked successfully for a year. Mathilde altered the program from last year.</t>
  </si>
  <si>
    <t>From 2019 Drone Photo, location is: 6 9.163S, 71 31.217E; whereas BEAMS site was at ~ 6 9.185S, 71 31.1879E - more in center of patch reef.</t>
  </si>
  <si>
    <t xml:space="preserve">March 18 - </t>
  </si>
  <si>
    <t>Other groups diving and collecting fish in the AM - our group cleaning up. Depart for DG at around 1300L</t>
  </si>
  <si>
    <t>March 19 - Transfer to Vava II - afternoon symposium</t>
  </si>
  <si>
    <t>March 20 - Transit to Egmont and then up to Ile Fouquet at Peros Banhos</t>
  </si>
  <si>
    <t>March 21 - recovered all instruments deployed at Ile du Coin BEAMS site between 1100 and 1230L - Cat collected 3 20 m video transects at our BEAMS site after doing the same at her ARMS site. 1 ARMS recovered.</t>
  </si>
  <si>
    <t>PM - located the 4 instruments that Taylor had inadvertantly recovered on this Vava II cruise before we joined the ship.</t>
  </si>
  <si>
    <t>Downloaded data from SBE-56 S/N 2055 (deployed at PBUWM02 in April 2018)</t>
  </si>
  <si>
    <t>Downloaded data from SBE-56 S/N 0110 (deployed at PB-02 in April 2018)</t>
  </si>
  <si>
    <t>Downloaded data from SBE-56 S/N 2045 (deployed at PB-26 in April 2018)</t>
  </si>
  <si>
    <t>Next - downloaded SBE-56 Thermistor Chain from Ile du Coin BEAMS experiment</t>
  </si>
  <si>
    <t>SBE-56 S/N 2248 bottom of 5 thermistor string ("0 m" in string but actually about 40 cm asf) - note that this one has S/N 2248 written on the unit but when plugged in it show S/N 2248 to the left but gives a file serial number as 7328 even though it shows 2248 as being connected. Wierd. But, it worked as programmed.</t>
  </si>
  <si>
    <t>SBE-56 S/N 2245 2nd from bottom of thermistor string (75 cm above the bottomost SBE-56) worked as programmed</t>
  </si>
  <si>
    <t>SBE-56 S/N 1885 3rd from bottom of thermistor string (1.5 meters above the bottomost SBE-56) worked as programmed</t>
  </si>
  <si>
    <t>SBE-56 S/N 1869 4th from bottom of thermistor string (2.25 meters above the bottomost SBE-56) worked as programmed</t>
  </si>
  <si>
    <t>SBE-56 S/N 0539 5th from bottom of thermistor string (3 meters above the bottomost SBE-56) worked as programmed</t>
  </si>
  <si>
    <t>Downloaded MiniWiper 337444 - worked as programmed</t>
  </si>
  <si>
    <t>Downloaded MiniPAR 556919 - worked as programmed</t>
  </si>
  <si>
    <t>RBR S/N 124177 P logger - worked as programmed</t>
  </si>
  <si>
    <t>Downloaded ADV S/N 9601/4824 - worked as programmed</t>
  </si>
  <si>
    <t>Also prepped 4 more SBE-56's (S/N 9117, 2055, 2045, 0110), clock set to UTC, battery replaced, launched on disconnect, 30 s intervals</t>
  </si>
  <si>
    <r>
      <t xml:space="preserve">(e.g. </t>
    </r>
    <r>
      <rPr>
        <b/>
        <sz val="11"/>
        <color theme="1"/>
        <rFont val="Calibri"/>
        <family val="2"/>
        <scheme val="minor"/>
      </rPr>
      <t>recovered an SBE-56, MiniDOT/MiniWiper, Odyssey PAR</t>
    </r>
    <r>
      <rPr>
        <sz val="11"/>
        <color theme="1"/>
        <rFont val="Calibri"/>
        <family val="2"/>
        <scheme val="minor"/>
      </rPr>
      <t xml:space="preserve">). The currents prevented us from deploying the BEAMS here so we moved ~650 meters due west and installed the BEAMS at: </t>
    </r>
  </si>
  <si>
    <t>After the Moresby ARMS site we transited to a location on the lagoon side about half way along Moresby Island - did a dive with Captain James, Doc Rachel, and the three of us</t>
  </si>
  <si>
    <t>March 22-</t>
  </si>
  <si>
    <t>left Vava II at 0900 and went to PB26 (5 27.861S, 71 49.367E ) and installed SBE-56 S/N 0110 for the year (new depth - 45 feet)</t>
  </si>
  <si>
    <t>Downloaded SeaPhOx S/N????? (Carnegie instrument without P)</t>
  </si>
  <si>
    <t>Downloaded data from SBE-56 S/N 9117 (deployed at PB-27 on 8 March 2019 - and retrieved inadvertantly by Taylor - we will download data, replace battery and redeploy)</t>
  </si>
  <si>
    <t>MBARI SeaPhOx with P sensor</t>
  </si>
  <si>
    <t>Prepping for Salomon using these known coordinates for array servicing</t>
  </si>
  <si>
    <t>SA01</t>
  </si>
  <si>
    <t>VR2</t>
  </si>
  <si>
    <t>SA02</t>
  </si>
  <si>
    <t>SA03</t>
  </si>
  <si>
    <t>SA04</t>
  </si>
  <si>
    <t>SA05</t>
  </si>
  <si>
    <t>SA06</t>
  </si>
  <si>
    <t>SA07</t>
  </si>
  <si>
    <t>SA11</t>
  </si>
  <si>
    <t>SA01 is near Courts Knoll - so no new SBE-56</t>
  </si>
  <si>
    <t>SA02 looks good - no old one but let's deploy one</t>
  </si>
  <si>
    <t>SA04, we found it and put a new SBE-56 on it. The array team should move this over to the new riser.</t>
  </si>
  <si>
    <t>SA03 - we couldn't find it earlier this month so if they find it, they pull the old SBE-56 and install a new one. Otherwise let's put out a new one</t>
  </si>
  <si>
    <t>SA05, looks good - no old one but let's deploy on</t>
  </si>
  <si>
    <t>SA06, we have an SBE56 on it but have not yet retrieved it. The array team can recover and replace?</t>
  </si>
  <si>
    <t>SA07, we have an SBE56 on it but have not yet retrieved it. The array team can recover and replace?</t>
  </si>
  <si>
    <t>SA11, on the lagoon side - probably a good site for an SBE56. There is not one there now</t>
  </si>
  <si>
    <t>n</t>
  </si>
  <si>
    <t>Need to Prep an SBE56?</t>
  </si>
  <si>
    <t>Also what happened to SAUWM01? We had an SBE-56 on it but we could not find it. If found, just remove and return the unit</t>
  </si>
  <si>
    <t>March 23-</t>
  </si>
  <si>
    <t>no work for us in Peros Banhos today - Dave off to help Cat collect edna water samples. Rob is prepping instruments for Salomon</t>
  </si>
  <si>
    <t>Might get an old one back?</t>
  </si>
  <si>
    <t>prepped SBE-56 S/N 2059, 0114, 8496, 8490, 8493, 0122 for the array team for Salomon - set to 30 sec interval, clock set to UTC, fresh battery and dessicant, launched</t>
  </si>
  <si>
    <t>prepped RBR Virtuoso S/N 200441 for Ile Anglais ARMS site, 1 Hz logging, should last 384 days, clock set to UTC and launched.</t>
  </si>
  <si>
    <t>prepped Odyssey PAR logger S/N 11831 for Ile Anglaise ARMS site - new batteries, set to UTC, logging at 15 min intervals should last 340 days</t>
  </si>
  <si>
    <t>Other plans for Salomon - deploy SBE-37, Odyssey PAR, and Virtuoso at Ile Anglaise ARMS site</t>
  </si>
  <si>
    <t>also note that SBE-56 S/N 2055 is still prepped and ready to go back out - so, as of 23 Mar 19, we have 7 SBE-56's ready to go</t>
  </si>
  <si>
    <t>Also prepped Odyssey PAR S/N 11832 for deployment at Moresby ARMS site next week, 15 min interval, new battery, set to UTC, should last 340 days, (note: this one soimetiumes has trouble connecting to computer/Odyssey program).</t>
  </si>
  <si>
    <t>Also prepped SBE-37 S/N 8475 for deployment at Ile Anglaise ARMS site, installed new set of batteries, regreased O-rings, set interval at 10 minutes, set clock to UTC will start on the hour at 1400UTC on 24 Mar 19</t>
  </si>
  <si>
    <t>Prepped for Ile Anglais SuperBEAMS Installation - all items to be recovered and returned late March</t>
  </si>
  <si>
    <t>In the afternoon, we left the ship at 1400L and proceeded to the Ile Anglaise BEAMS site and installed all other instruments.</t>
  </si>
  <si>
    <t>Also in the morning we recovered the SBE-56, Odyssey PAR, and miniDOT that we deplopyed at the ARMS site in April, 2018, The 1 Mhz ADP still needs to be recovered.</t>
  </si>
  <si>
    <t>Next, visited the Coin ARMS site (5 27.023S, 71 46.943E) and installed Odyssey PAR S/N 11833 and SBE-56 S/N  2045 installed on the sane ARMS</t>
  </si>
  <si>
    <t>target deployments for tomorrow morning (March 22) Odyssey PAR S/N 11831 at Ile du Coin ARMS site, SBE-56 at PB-26, SBE-56 at PB-02, SBE-56 at PBUWM02</t>
  </si>
  <si>
    <t>Then off to PB-27 and reinstalled SBE-56 S/N 9117 which was installed in early March and recovered by the hydrophone team 6 or 7 days later. New depth = 46 feet (5 27.861S, 71 49.367E)</t>
  </si>
  <si>
    <t>Mathilde's Thermister Chain Experiment - installed 11 Mar 19 @ 10 meters depth 5 18.177S, 72 14.737E (drone fix: 5 18.188S, 72 14.73E)</t>
  </si>
  <si>
    <t>March 24 -</t>
  </si>
  <si>
    <t xml:space="preserve">Spent the morning at Peros Banhos - collecting the family that had camped ashore duringn the night. Fishers off in the AM and then we got off after lunch to retrieve the SuperBEAMS  as well as the Mattie Thermistor array. </t>
  </si>
  <si>
    <t>SuperBEAMS back by 1600 and Mattie's array back by 1800L. Dave and I rinsed and detaped and rinsed again. This evening I am starting to download data:</t>
  </si>
  <si>
    <t>From the Ile Anglaise SuperBEAMS</t>
  </si>
  <si>
    <t>RBR Solo S/N 124181</t>
  </si>
  <si>
    <t>Worked as expected</t>
  </si>
  <si>
    <t>RBR Virtuoso S/N 200439  It is one our 3 new Virtuoso's</t>
  </si>
  <si>
    <t>worked great - data downloaded to an rsk file</t>
  </si>
  <si>
    <t>From the Mattie  Thermistor Array</t>
  </si>
  <si>
    <t>ADP 2 Mhz HR S/N 8507</t>
  </si>
  <si>
    <t>appears to have worked as expected - the file "Salomon01" is 286 MB whereas the file downloaded from the Ile de Coin is smaller (Coin01 is about 8 MB</t>
  </si>
  <si>
    <t>SBE-56 S/N 4178 (5/5 on BEAMS array - bottom) - worked great, data downloaded and converted</t>
  </si>
  <si>
    <t>SBE-56 S/N 0538 (2/5 on BEAMS array) - worked great, data downloaded and converted</t>
  </si>
  <si>
    <t>SBE-56 S/N 1877 (4/5 on the BEAMS array) - worked great, data downloaded and converted</t>
  </si>
  <si>
    <t>SBE-56 S/N 0540 (3/5 on the BEAMS array) - worked great, data downloaded and converted</t>
  </si>
  <si>
    <t>SBE-56 S/N 534 (1/5 on BEAMS mooring - top) - worked great, data downloaded and converted</t>
  </si>
  <si>
    <t xml:space="preserve">March 25 - </t>
  </si>
  <si>
    <t>ADP 2 Mhz HR S/N AQD8507 - Mathilde will program as we did the other BEAMS - Problem seems to be that we only had 9 MB of memory - to record 130 MB of data!</t>
  </si>
  <si>
    <t>Downloaded ADP 2Mhz HR 15106 - worked as programmed BUT it also seems to have run out of memory. Problem seems to be that we only had 9 MB of memory - to record 130 MB of data!  No deployment flag.</t>
  </si>
  <si>
    <t xml:space="preserve">SBE-56 S/N 9108 (6/8 on string) </t>
  </si>
  <si>
    <t>SBE-56 S/N 0533 (1/8 on string - top)</t>
  </si>
  <si>
    <t>SBE-56 S/N 0545 (2/8 on string)</t>
  </si>
  <si>
    <t>worked great, data downloaded and converted</t>
  </si>
  <si>
    <t>SBE-56 S/N 1887 (4/8 on string)</t>
  </si>
  <si>
    <t>SBE-56 S/N 1870 (3/8 on string)</t>
  </si>
  <si>
    <t>SBE-56 S/N 9112 (8/8 on string - bot)</t>
  </si>
  <si>
    <t>SBE-56 S/N 5129 (5/8 on string)</t>
  </si>
  <si>
    <t>SBE-56 S/N 9111 (7/8 on string)</t>
  </si>
  <si>
    <t>stopped early</t>
  </si>
  <si>
    <t xml:space="preserve">upon connection it showed as still logging but it only had 296 samples…strange…shows 1st and last samples on 12 Mar 19. This was the RBR at the morring top. </t>
  </si>
  <si>
    <t>ADV S/N 1433/4390 - connected with Nortek Vector software and downloaded 82 MB file - looks like it all worked as expected</t>
  </si>
  <si>
    <t>SBE-37-SMP-ODO S/N 37-16733  - set to UTC and sampling interval of 60 sec., set MinCondFreq=5000, did the 3 required SBE-63 settings, and started deployment at 0716UTC looks like it ran for 6 days?</t>
  </si>
  <si>
    <t>Worked for 6 days</t>
  </si>
  <si>
    <t>Nortek Signature ADCP S/N 100-904 Mathilde will program - NOTE there has been an 8 sec clock drift since deployment instrument was running for a little over 15 days</t>
  </si>
  <si>
    <t>ADCP S/N 5959 - Mathilde programmed this  - hooked up to Win SC and downloaded to Ile Anglaise SuperBEAMS DL folder (~ 5 MB)</t>
  </si>
  <si>
    <t>pumping system - set to pump switch 20 minutes, set to UTC, was still pumping upon retrieval - will also download the log file</t>
  </si>
  <si>
    <t>Nortek Signature S/N 100-904 - downloaded with ethernet connection about 5.1 GB of data and unit showed it was still running after 15 days.</t>
  </si>
  <si>
    <t>RDI ADCP S/N 5959 - contains about 5.25 MB of data - all downloaded and backed up in file SAL1_000.000</t>
  </si>
  <si>
    <t>The array group is  off and away with some of our SBE-56's to install on array moorings get report at end of day.</t>
  </si>
  <si>
    <t>MiniPAR S/N 760069 new batteries installed, new dessicant, interval set for 60 sec - turned on - ran until the 24th</t>
  </si>
  <si>
    <t>SeaFET S/N PHS-2039, time set to UTC, sampling interval set to 10 sec, launched to start logging at 1000 UTC on 10 Mar 19, data downloaded and ran through the 24th</t>
  </si>
  <si>
    <t>SBE-37 S/N 16733 - connected via SeaTerm on Intel NUC and downloaded all data file name shows S/N 0371 - but it only recorded for 6 days total</t>
  </si>
  <si>
    <t>iSAMI 20m S/N 0071 - connected with its own special software - and downloaded a text file. Looked like it ran fine - it collected 4121 pH data records so it ran all the time, and collected data every 5 minutes</t>
  </si>
  <si>
    <t>MiniPAR S/N 760069- downloaded all data files - ran the fulle xperiment</t>
  </si>
  <si>
    <t>MiniWiper S/N 951017 - downloaded all data files ran the full experiment</t>
  </si>
  <si>
    <t>C-sense CO2 logger S/N 793247/2400168- ran  through 3/20/19 when it ran out of power as expected</t>
  </si>
  <si>
    <t>NOTE: remeasured height above seabed on recovery. Lower tube at 23", upper tube at 46", e.g. very close to what we measured during deployment.</t>
  </si>
  <si>
    <t>ADCP S/N 4869 - apparently worked fine  as it contains 12.8 MB of data - should be downloaded in 2 files (SALC_000.000 and SALC_001.000)</t>
  </si>
  <si>
    <t>apparently worked fine  as it contains 12.8 MB of data - should be downloaded in 2 files (SALC_000.000 and SALC_001.000)</t>
  </si>
  <si>
    <t>RBR Virtuoso S/N 200439 (note: this one had abit of yellow tape on the sensor end - can't tell if it made a difference but if wave are attentuated it possibly did) - In any event - looks like it worked well - all data downloaded to an rsk file</t>
  </si>
  <si>
    <t>Planning for tomorrow - sounds like we will stay at Salomon tomorrow morning at least.</t>
  </si>
  <si>
    <t>So, install a Virtuoso at the top of Courts Knoll? That way we'd have one inside and outside of the lagoon.</t>
  </si>
  <si>
    <t>March 26 -</t>
  </si>
  <si>
    <t>Original Locations</t>
  </si>
  <si>
    <t>downloaded SBE-56 S/N 2079, 2054, and 8488 - all recovered by the array team</t>
  </si>
  <si>
    <t>SBE-56 2079</t>
  </si>
  <si>
    <t>deployed 14 April 16, set to record at 15 sec intervals, battery life 2 years</t>
  </si>
  <si>
    <t>Mooring</t>
  </si>
  <si>
    <t>SBE-56 2054</t>
  </si>
  <si>
    <t>SBE-56 8488</t>
  </si>
  <si>
    <t>deployed 8 April 18, set to record at 30 sec intervals.</t>
  </si>
  <si>
    <t>The following SBE-56's were deployed at :</t>
  </si>
  <si>
    <t>SBE-56 2055</t>
  </si>
  <si>
    <t>deployed 25 Mar 19, 30 sec interval, water depth = 15.5 m</t>
  </si>
  <si>
    <t>SBE-56 0122</t>
  </si>
  <si>
    <t>SA-3</t>
  </si>
  <si>
    <t>deployed 25 Mar 19, 30 sec interval, water depth = 15.9 m</t>
  </si>
  <si>
    <t>SBE-56 8490</t>
  </si>
  <si>
    <t>SA-5</t>
  </si>
  <si>
    <t>SA-2</t>
  </si>
  <si>
    <t>deployed 25 Mar 19, 30 sec interval, water depth = 15 m</t>
  </si>
  <si>
    <t>SBE-56 2059</t>
  </si>
  <si>
    <t>SA-6</t>
  </si>
  <si>
    <t>deployed 25 Mar 19, 30 sec interval, water depth = 19 m</t>
  </si>
  <si>
    <t>SBE-56 8493</t>
  </si>
  <si>
    <t>SA-7</t>
  </si>
  <si>
    <t>deployed 25 Mar 19, 30 sec interval, water depth = 16.5 m</t>
  </si>
  <si>
    <t>SBE-56 8496</t>
  </si>
  <si>
    <t>SA-11</t>
  </si>
  <si>
    <t>deployed 25 Mar 19, 30 sec interval, water depth = 19.5 m</t>
  </si>
  <si>
    <t>Went off at 0900 and deployed SBE-56 0114 at 26 feet, Boddam Knoll, 5 21.052S, 72 13.059E   - one of many knolls of the inside of Salomon.</t>
  </si>
  <si>
    <t>Virtuoso S/N 200439 deployed at ARMS site in Courts Knoll at 20 fee.</t>
  </si>
  <si>
    <t xml:space="preserve">March 27 - </t>
  </si>
  <si>
    <t>We installed Virtuoso S/N 200441, Odyssey PAR 11831, SBE-37 SMP 8475 at the Anglaise ARMS site.</t>
  </si>
  <si>
    <t>Installed  SBE-37 S/N 20173, oddysey PAR 11832, MiniDOT 475079 (set to 15 min interval and to record) all at Cat's Moresby ARMS site.</t>
  </si>
  <si>
    <t>Recovered the BEAMS system at Moresby (different location than the Moresby ARMS site). Note the pump was still working and pumping on the upper hose.</t>
  </si>
  <si>
    <t>All Moresby BEAMS instruments were rteurned to the ship and will be downloaded this evening by Dave as I will be on my way DG - about60 hours earlier than planned because of possible retinal detachment.</t>
  </si>
  <si>
    <t>1500L - RBD departs for Diego Garcia and ultimately, Singapore for eye surgery.</t>
  </si>
  <si>
    <t>Recover the BEAMS system at Moresby</t>
  </si>
  <si>
    <t>Original fix 5° 14.070'S, 71° 49.61'E  was slightly different than the real location. We  took a new fix to better locate the ADCP and RBR solo next season at 5° 14.080'S, 71° 49.630'E.</t>
  </si>
  <si>
    <t>Thermistor SBE56s</t>
  </si>
  <si>
    <t>1 of 5 ~3m</t>
  </si>
  <si>
    <t>S/N: 542</t>
  </si>
  <si>
    <t>Sampling @ 1Hz</t>
  </si>
  <si>
    <t>Data downloaded</t>
  </si>
  <si>
    <t>2 of 5 ~2.25m</t>
  </si>
  <si>
    <t>S/N: 1867</t>
  </si>
  <si>
    <t>3 of 5 ~1.5m</t>
  </si>
  <si>
    <t>S/N: 1880</t>
  </si>
  <si>
    <t>4 of 5 ~0.75m</t>
  </si>
  <si>
    <t>S/N: 1866</t>
  </si>
  <si>
    <t>This was mislabeled on the tape as S/N: 1886</t>
  </si>
  <si>
    <t>5 of 5 ~0.4m</t>
  </si>
  <si>
    <t>S/N: 2250</t>
  </si>
  <si>
    <t>When downloading the S/N was different than that on the instrument it comes up as S/N:7328</t>
  </si>
  <si>
    <t>RBR Solo mounted to BEAMS frame ~0.3m off bottom</t>
  </si>
  <si>
    <t>1 of 1</t>
  </si>
  <si>
    <t>S/N: 124178</t>
  </si>
  <si>
    <t>Sampling @ 2Hz</t>
  </si>
  <si>
    <t>Stopped logging</t>
  </si>
  <si>
    <t>S/N: 502392</t>
  </si>
  <si>
    <t>Turned off</t>
  </si>
  <si>
    <t>S/N: 130482</t>
  </si>
  <si>
    <t>Aquadopp 2MHz HR</t>
  </si>
  <si>
    <t>S/N: ADQ 15104</t>
  </si>
  <si>
    <t>Only 7.97MB of data recorded</t>
  </si>
  <si>
    <t>Nortek Vector</t>
  </si>
  <si>
    <t>S/N: 9087/4809</t>
  </si>
  <si>
    <t>18 MB file in 1 segment</t>
  </si>
  <si>
    <t xml:space="preserve">March 28 - </t>
  </si>
  <si>
    <t>Programmed SBE56 for mooring deployed by Robbie and Taylor, S/N: 02079 at 30 sec interval. Clock set to GMT</t>
  </si>
  <si>
    <t>Deployed SBE56 S/N: 02079 at Benares Shoal mooring BE02 at 17.5m depth (57ft), 5.2662°S, 71.674833°E</t>
  </si>
  <si>
    <t xml:space="preserve">March 29 - </t>
  </si>
  <si>
    <t>DAM departs Vavav II at GAN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</si>
</sst>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
  </numFmts>
  <fonts count="13" x14ac:knownFonts="1">
    <font>
      <sz val="11"/>
      <color theme="1"/>
      <name val="Calibri"/>
      <family val="2"/>
      <scheme val="minor"/>
    </font>
    <font>
      <b/>
      <sz val="11"/>
      <color theme="1"/>
      <name val="Calibri"/>
      <family val="2"/>
      <scheme val="minor"/>
    </font>
    <font>
      <b/>
      <sz val="14"/>
      <color theme="1"/>
      <name val="Calibri"/>
      <family val="2"/>
      <scheme val="minor"/>
    </font>
    <font>
      <sz val="12"/>
      <color rgb="FF000000"/>
      <name val="Calibri"/>
      <family val="2"/>
      <scheme val="minor"/>
    </font>
    <font>
      <u/>
      <sz val="11"/>
      <color theme="1"/>
      <name val="Calibri"/>
      <family val="2"/>
      <scheme val="minor"/>
    </font>
    <font>
      <sz val="11"/>
      <name val="Calibri"/>
      <family val="2"/>
    </font>
    <font>
      <strike/>
      <sz val="11"/>
      <color theme="1"/>
      <name val="Calibri"/>
      <family val="2"/>
      <scheme val="minor"/>
    </font>
    <font>
      <b/>
      <i/>
      <sz val="12"/>
      <color rgb="FF000000"/>
      <name val="Calibri"/>
      <family val="2"/>
      <scheme val="minor"/>
    </font>
    <font>
      <b/>
      <sz val="16"/>
      <color theme="1"/>
      <name val="Calibri"/>
      <family val="2"/>
      <scheme val="minor"/>
    </font>
    <font>
      <b/>
      <sz val="12"/>
      <color rgb="FF000000"/>
      <name val="Calibri"/>
      <family val="2"/>
      <scheme val="minor"/>
    </font>
    <font>
      <sz val="11"/>
      <color theme="1"/>
      <name val="Calibri"/>
      <family val="2"/>
      <scheme val="minor"/>
    </font>
    <font>
      <sz val="12"/>
      <name val="Calibri"/>
      <family val="2"/>
      <scheme val="minor"/>
    </font>
    <font>
      <sz val="11"/>
      <color theme="0"/>
      <name val="Calibri"/>
      <family val="2"/>
      <scheme val="minor"/>
    </font>
  </fonts>
  <fills count="8">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9" tint="0.59999389629810485"/>
        <bgColor indexed="64"/>
      </patternFill>
    </fill>
    <fill>
      <patternFill patternType="solid">
        <fgColor rgb="FF00B050"/>
        <bgColor indexed="64"/>
      </patternFill>
    </fill>
    <fill>
      <patternFill patternType="solid">
        <fgColor rgb="FFFF0000"/>
        <bgColor indexed="64"/>
      </patternFill>
    </fill>
    <fill>
      <patternFill patternType="solid">
        <fgColor rgb="FFFFC000"/>
        <bgColor indexed="64"/>
      </patternFill>
    </fill>
  </fills>
  <borders count="3">
    <border>
      <left/>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0" fillId="0" borderId="0"/>
  </cellStyleXfs>
  <cellXfs count="23">
    <xf numFmtId="0" fontId="0" fillId="0" borderId="0" xfId="0"/>
    <xf numFmtId="0" fontId="2" fillId="0" borderId="0" xfId="0" applyFont="1"/>
    <xf numFmtId="0" fontId="1" fillId="0" borderId="0" xfId="0" applyFont="1"/>
    <xf numFmtId="14" fontId="0" fillId="0" borderId="0" xfId="0" applyNumberFormat="1"/>
    <xf numFmtId="0" fontId="3" fillId="0" borderId="0" xfId="0" applyFont="1"/>
    <xf numFmtId="0" fontId="0" fillId="2" borderId="0" xfId="0" applyFill="1"/>
    <xf numFmtId="0" fontId="6" fillId="0" borderId="0" xfId="0" applyFont="1"/>
    <xf numFmtId="0" fontId="0" fillId="0" borderId="0" xfId="0" applyAlignment="1">
      <alignment horizontal="center"/>
    </xf>
    <xf numFmtId="49" fontId="5" fillId="0" borderId="0" xfId="0" applyNumberFormat="1" applyFont="1" applyAlignment="1">
      <alignment vertical="top" wrapText="1"/>
    </xf>
    <xf numFmtId="0" fontId="6" fillId="0" borderId="0" xfId="0" applyFont="1" applyAlignment="1">
      <alignment horizontal="center"/>
    </xf>
    <xf numFmtId="0" fontId="0" fillId="3" borderId="0" xfId="0" applyFill="1"/>
    <xf numFmtId="0" fontId="7" fillId="0" borderId="0" xfId="0" applyFont="1"/>
    <xf numFmtId="15" fontId="0" fillId="0" borderId="0" xfId="0" applyNumberFormat="1"/>
    <xf numFmtId="0" fontId="8" fillId="0" borderId="0" xfId="0" applyFont="1"/>
    <xf numFmtId="0" fontId="9" fillId="0" borderId="0" xfId="0" applyFont="1"/>
    <xf numFmtId="0" fontId="0" fillId="0" borderId="0" xfId="0" quotePrefix="1"/>
    <xf numFmtId="0" fontId="0" fillId="4" borderId="0" xfId="0" applyFill="1"/>
    <xf numFmtId="0" fontId="11" fillId="0" borderId="1" xfId="1" applyFont="1" applyBorder="1"/>
    <xf numFmtId="0" fontId="11" fillId="0" borderId="2" xfId="1" applyFont="1" applyBorder="1"/>
    <xf numFmtId="164" fontId="11" fillId="0" borderId="2" xfId="1" applyNumberFormat="1" applyFont="1" applyBorder="1"/>
    <xf numFmtId="0" fontId="12" fillId="5" borderId="0" xfId="0" applyFont="1" applyFill="1"/>
    <xf numFmtId="0" fontId="12" fillId="6" borderId="0" xfId="0" applyFont="1" applyFill="1"/>
    <xf numFmtId="0" fontId="12" fillId="7" borderId="0" xfId="0" applyFont="1" applyFill="1"/>
  </cellXfs>
  <cellStyles count="2">
    <cellStyle name="Normal" xfId="0" builtinId="0"/>
    <cellStyle name="Normal 2" xfId="1" xr:uid="{23D31FAB-509B-49BB-AA8D-4F09A0C4B27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201"/>
  <sheetViews>
    <sheetView topLeftCell="A21" workbookViewId="0">
      <selection activeCell="A52" sqref="A52:XFD52"/>
    </sheetView>
  </sheetViews>
  <sheetFormatPr defaultColWidth="8.796875" defaultRowHeight="14.25" x14ac:dyDescent="0.45"/>
  <cols>
    <col min="1" max="1" width="14.46484375" customWidth="1"/>
    <col min="2" max="2" width="17.33203125" customWidth="1"/>
    <col min="3" max="3" width="9.6640625" customWidth="1"/>
    <col min="4" max="4" width="13.1328125" customWidth="1"/>
    <col min="5" max="5" width="37.796875" customWidth="1"/>
    <col min="6" max="6" width="7.53125" customWidth="1"/>
    <col min="7" max="7" width="6.1328125" customWidth="1"/>
    <col min="8" max="8" width="9.6640625" customWidth="1"/>
    <col min="9" max="9" width="7.33203125" customWidth="1"/>
    <col min="10" max="10" width="9.1328125" customWidth="1"/>
    <col min="11" max="11" width="2.46484375" customWidth="1"/>
    <col min="12" max="12" width="18.1328125" customWidth="1"/>
    <col min="13" max="13" width="33.86328125" customWidth="1"/>
    <col min="17" max="17" width="13.33203125" customWidth="1"/>
  </cols>
  <sheetData>
    <row r="1" spans="1:16" ht="18" x14ac:dyDescent="0.55000000000000004">
      <c r="A1" s="1" t="s">
        <v>0</v>
      </c>
    </row>
    <row r="3" spans="1:16" x14ac:dyDescent="0.45">
      <c r="A3" s="2" t="s">
        <v>1</v>
      </c>
      <c r="B3" s="2" t="s">
        <v>2</v>
      </c>
      <c r="C3" s="2" t="s">
        <v>3</v>
      </c>
      <c r="D3" s="2"/>
      <c r="E3" s="2" t="s">
        <v>4</v>
      </c>
      <c r="F3" s="2" t="s">
        <v>215</v>
      </c>
      <c r="G3" s="2" t="s">
        <v>5</v>
      </c>
      <c r="H3" s="2" t="s">
        <v>6</v>
      </c>
      <c r="I3" s="2" t="s">
        <v>7</v>
      </c>
      <c r="J3" s="2" t="s">
        <v>8</v>
      </c>
      <c r="K3" s="2"/>
      <c r="L3" s="2"/>
      <c r="M3" s="2" t="s">
        <v>9</v>
      </c>
      <c r="N3" s="2" t="s">
        <v>10</v>
      </c>
      <c r="O3" s="2" t="s">
        <v>11</v>
      </c>
      <c r="P3" s="2" t="s">
        <v>12</v>
      </c>
    </row>
    <row r="4" spans="1:16" ht="15.75" x14ac:dyDescent="0.5">
      <c r="A4" s="3">
        <v>43189</v>
      </c>
      <c r="B4" s="3">
        <v>43189</v>
      </c>
      <c r="C4">
        <v>615</v>
      </c>
      <c r="E4" t="s">
        <v>13</v>
      </c>
      <c r="G4">
        <v>7</v>
      </c>
      <c r="H4">
        <v>22.018999999999998</v>
      </c>
      <c r="I4">
        <v>72</v>
      </c>
      <c r="J4">
        <v>28.097000000000001</v>
      </c>
      <c r="K4" s="4"/>
      <c r="L4" s="11" t="s">
        <v>355</v>
      </c>
      <c r="M4" s="4" t="s">
        <v>14</v>
      </c>
      <c r="N4">
        <v>329</v>
      </c>
      <c r="O4">
        <v>10</v>
      </c>
      <c r="P4" t="s">
        <v>15</v>
      </c>
    </row>
    <row r="5" spans="1:16" ht="15.75" x14ac:dyDescent="0.5">
      <c r="A5" s="3">
        <v>42461</v>
      </c>
      <c r="B5" s="3">
        <v>43191</v>
      </c>
      <c r="C5">
        <v>900</v>
      </c>
      <c r="E5" t="s">
        <v>16</v>
      </c>
      <c r="F5" t="s">
        <v>211</v>
      </c>
      <c r="G5">
        <v>5</v>
      </c>
      <c r="H5">
        <v>23.338999980000001</v>
      </c>
      <c r="I5">
        <v>71</v>
      </c>
      <c r="J5">
        <v>45.118000199999997</v>
      </c>
      <c r="M5" s="4" t="s">
        <v>14</v>
      </c>
      <c r="N5">
        <v>2055</v>
      </c>
      <c r="P5" t="s">
        <v>17</v>
      </c>
    </row>
    <row r="6" spans="1:16" ht="15.75" x14ac:dyDescent="0.5">
      <c r="A6" s="3">
        <v>42461</v>
      </c>
      <c r="B6" s="3">
        <v>43191</v>
      </c>
      <c r="C6">
        <v>930</v>
      </c>
      <c r="E6" t="s">
        <v>18</v>
      </c>
      <c r="F6" t="s">
        <v>211</v>
      </c>
      <c r="G6">
        <v>5</v>
      </c>
      <c r="H6">
        <v>23.73700002</v>
      </c>
      <c r="I6">
        <v>71</v>
      </c>
      <c r="J6">
        <v>44.984999999999999</v>
      </c>
      <c r="M6" s="4" t="s">
        <v>14</v>
      </c>
      <c r="N6">
        <v>119</v>
      </c>
      <c r="P6" t="s">
        <v>284</v>
      </c>
    </row>
    <row r="7" spans="1:16" ht="15.75" x14ac:dyDescent="0.5">
      <c r="A7" s="3">
        <v>43191</v>
      </c>
      <c r="B7" s="3">
        <v>43191</v>
      </c>
      <c r="C7">
        <v>1700</v>
      </c>
      <c r="E7" t="s">
        <v>19</v>
      </c>
      <c r="F7" t="s">
        <v>211</v>
      </c>
      <c r="G7">
        <v>5</v>
      </c>
      <c r="H7">
        <v>27.023</v>
      </c>
      <c r="I7">
        <v>71</v>
      </c>
      <c r="J7">
        <v>46.042999999999999</v>
      </c>
      <c r="M7" s="4" t="s">
        <v>20</v>
      </c>
      <c r="N7">
        <v>11833</v>
      </c>
      <c r="O7">
        <v>9</v>
      </c>
      <c r="P7" t="s">
        <v>356</v>
      </c>
    </row>
    <row r="8" spans="1:16" ht="15.75" x14ac:dyDescent="0.5">
      <c r="A8" s="3">
        <v>43191</v>
      </c>
      <c r="B8" s="3">
        <v>43191</v>
      </c>
      <c r="C8">
        <v>1700</v>
      </c>
      <c r="E8" t="s">
        <v>19</v>
      </c>
      <c r="F8" t="s">
        <v>211</v>
      </c>
      <c r="G8">
        <v>5</v>
      </c>
      <c r="H8">
        <v>27.023</v>
      </c>
      <c r="I8">
        <v>71</v>
      </c>
      <c r="J8">
        <v>46.042999999999999</v>
      </c>
      <c r="M8" s="4" t="s">
        <v>21</v>
      </c>
      <c r="N8">
        <v>429432</v>
      </c>
      <c r="O8">
        <v>9</v>
      </c>
      <c r="P8" t="s">
        <v>216</v>
      </c>
    </row>
    <row r="9" spans="1:16" ht="15.75" x14ac:dyDescent="0.5">
      <c r="A9" s="3">
        <v>43191</v>
      </c>
      <c r="B9" s="3">
        <v>43191</v>
      </c>
      <c r="C9">
        <v>1700</v>
      </c>
      <c r="E9" t="s">
        <v>19</v>
      </c>
      <c r="F9" t="s">
        <v>211</v>
      </c>
      <c r="G9">
        <v>5</v>
      </c>
      <c r="H9">
        <v>27.023</v>
      </c>
      <c r="I9">
        <v>71</v>
      </c>
      <c r="J9">
        <v>46.042999999999999</v>
      </c>
      <c r="M9" s="4" t="s">
        <v>23</v>
      </c>
      <c r="N9">
        <v>896800</v>
      </c>
      <c r="O9">
        <v>9</v>
      </c>
      <c r="P9" t="s">
        <v>217</v>
      </c>
    </row>
    <row r="10" spans="1:16" ht="15.75" x14ac:dyDescent="0.5">
      <c r="A10" s="3">
        <v>43191</v>
      </c>
      <c r="B10" s="3">
        <v>43191</v>
      </c>
      <c r="C10">
        <v>1700</v>
      </c>
      <c r="E10" t="s">
        <v>19</v>
      </c>
      <c r="F10" t="s">
        <v>211</v>
      </c>
      <c r="G10">
        <v>5</v>
      </c>
      <c r="H10">
        <v>27.023</v>
      </c>
      <c r="I10">
        <v>71</v>
      </c>
      <c r="J10">
        <v>46.042999999999999</v>
      </c>
      <c r="M10" s="4" t="s">
        <v>25</v>
      </c>
      <c r="N10">
        <v>8476</v>
      </c>
      <c r="O10">
        <v>9</v>
      </c>
      <c r="P10" t="s">
        <v>357</v>
      </c>
    </row>
    <row r="11" spans="1:16" ht="15.75" x14ac:dyDescent="0.5">
      <c r="A11" s="3">
        <v>43191</v>
      </c>
      <c r="B11" s="3">
        <v>43191</v>
      </c>
      <c r="C11">
        <v>1700</v>
      </c>
      <c r="E11" t="s">
        <v>19</v>
      </c>
      <c r="F11" t="s">
        <v>211</v>
      </c>
      <c r="G11">
        <v>5</v>
      </c>
      <c r="H11">
        <v>27.023</v>
      </c>
      <c r="I11">
        <v>71</v>
      </c>
      <c r="J11">
        <v>46.042999999999999</v>
      </c>
      <c r="M11" s="4" t="s">
        <v>14</v>
      </c>
      <c r="N11">
        <v>2052</v>
      </c>
      <c r="O11">
        <v>9</v>
      </c>
      <c r="P11" t="s">
        <v>359</v>
      </c>
    </row>
    <row r="12" spans="1:16" ht="15.75" x14ac:dyDescent="0.5">
      <c r="A12" s="3">
        <v>43192</v>
      </c>
      <c r="B12" s="3">
        <v>43192</v>
      </c>
      <c r="C12">
        <v>900</v>
      </c>
      <c r="E12" t="s">
        <v>26</v>
      </c>
      <c r="F12" t="s">
        <v>211</v>
      </c>
      <c r="G12">
        <v>5</v>
      </c>
      <c r="H12">
        <v>14.75599998</v>
      </c>
      <c r="I12">
        <v>71</v>
      </c>
      <c r="J12">
        <v>45.790000200000001</v>
      </c>
      <c r="M12" s="4" t="s">
        <v>14</v>
      </c>
      <c r="N12">
        <v>110</v>
      </c>
      <c r="P12" t="s">
        <v>17</v>
      </c>
    </row>
    <row r="13" spans="1:16" x14ac:dyDescent="0.45">
      <c r="A13" s="3"/>
      <c r="B13" s="3">
        <v>43192</v>
      </c>
      <c r="C13">
        <v>1600</v>
      </c>
      <c r="E13" t="s">
        <v>27</v>
      </c>
      <c r="F13" t="s">
        <v>211</v>
      </c>
      <c r="G13">
        <v>5</v>
      </c>
      <c r="H13">
        <v>15.430999999999999</v>
      </c>
      <c r="I13">
        <v>71</v>
      </c>
      <c r="J13">
        <v>45.939799999999998</v>
      </c>
      <c r="L13" s="2" t="s">
        <v>28</v>
      </c>
      <c r="O13">
        <v>3</v>
      </c>
    </row>
    <row r="14" spans="1:16" ht="15.75" x14ac:dyDescent="0.5">
      <c r="A14" s="3">
        <v>43192</v>
      </c>
      <c r="B14" s="3">
        <v>43192</v>
      </c>
      <c r="C14">
        <v>1600</v>
      </c>
      <c r="E14" t="s">
        <v>27</v>
      </c>
      <c r="F14" t="s">
        <v>211</v>
      </c>
      <c r="G14">
        <v>5</v>
      </c>
      <c r="H14">
        <v>15.430999999999999</v>
      </c>
      <c r="I14">
        <v>71</v>
      </c>
      <c r="J14">
        <v>45.939799999999998</v>
      </c>
      <c r="M14" s="4" t="s">
        <v>29</v>
      </c>
      <c r="N14">
        <v>3716733</v>
      </c>
      <c r="O14">
        <v>3</v>
      </c>
      <c r="P14" t="s">
        <v>30</v>
      </c>
    </row>
    <row r="15" spans="1:16" ht="15.75" x14ac:dyDescent="0.5">
      <c r="A15" s="3">
        <v>43192</v>
      </c>
      <c r="B15" s="3">
        <v>43192</v>
      </c>
      <c r="C15">
        <v>1600</v>
      </c>
      <c r="E15" t="s">
        <v>27</v>
      </c>
      <c r="F15" t="s">
        <v>211</v>
      </c>
      <c r="G15">
        <v>5</v>
      </c>
      <c r="H15">
        <v>15.430999999999999</v>
      </c>
      <c r="I15">
        <v>71</v>
      </c>
      <c r="J15">
        <v>45.939799999999998</v>
      </c>
      <c r="M15" s="4" t="s">
        <v>31</v>
      </c>
      <c r="N15">
        <v>760069</v>
      </c>
      <c r="O15">
        <v>3</v>
      </c>
      <c r="P15" t="s">
        <v>32</v>
      </c>
    </row>
    <row r="16" spans="1:16" ht="15.75" x14ac:dyDescent="0.5">
      <c r="A16" s="3">
        <v>43192</v>
      </c>
      <c r="B16" s="3">
        <v>43192</v>
      </c>
      <c r="C16">
        <v>1600</v>
      </c>
      <c r="E16" t="s">
        <v>27</v>
      </c>
      <c r="F16" t="s">
        <v>211</v>
      </c>
      <c r="G16">
        <v>5</v>
      </c>
      <c r="H16">
        <v>15.430999999999999</v>
      </c>
      <c r="I16">
        <v>71</v>
      </c>
      <c r="J16">
        <v>45.939799999999998</v>
      </c>
      <c r="M16" s="4" t="s">
        <v>23</v>
      </c>
      <c r="N16">
        <v>951017</v>
      </c>
      <c r="O16">
        <v>3</v>
      </c>
      <c r="P16" t="s">
        <v>78</v>
      </c>
    </row>
    <row r="17" spans="1:16" ht="15.75" x14ac:dyDescent="0.5">
      <c r="A17" s="3">
        <v>43192</v>
      </c>
      <c r="B17" s="3">
        <v>43192</v>
      </c>
      <c r="C17">
        <v>1600</v>
      </c>
      <c r="E17" t="s">
        <v>27</v>
      </c>
      <c r="F17" t="s">
        <v>211</v>
      </c>
      <c r="G17">
        <v>5</v>
      </c>
      <c r="H17">
        <v>15.430999999999999</v>
      </c>
      <c r="I17">
        <v>71</v>
      </c>
      <c r="J17">
        <v>45.939799999999998</v>
      </c>
      <c r="M17" s="4" t="s">
        <v>33</v>
      </c>
      <c r="N17">
        <v>8507</v>
      </c>
      <c r="O17">
        <v>3</v>
      </c>
      <c r="P17" t="s">
        <v>34</v>
      </c>
    </row>
    <row r="18" spans="1:16" ht="15.75" x14ac:dyDescent="0.5">
      <c r="A18" s="3">
        <v>43192</v>
      </c>
      <c r="B18" s="3">
        <v>43192</v>
      </c>
      <c r="C18">
        <v>1600</v>
      </c>
      <c r="E18" t="s">
        <v>27</v>
      </c>
      <c r="F18" t="s">
        <v>211</v>
      </c>
      <c r="G18">
        <v>5</v>
      </c>
      <c r="H18">
        <v>15.430999999999999</v>
      </c>
      <c r="I18">
        <v>71</v>
      </c>
      <c r="J18">
        <v>45.939799999999998</v>
      </c>
      <c r="M18" s="4" t="s">
        <v>35</v>
      </c>
      <c r="N18">
        <v>4</v>
      </c>
      <c r="O18">
        <v>3</v>
      </c>
      <c r="P18" t="s">
        <v>36</v>
      </c>
    </row>
    <row r="19" spans="1:16" ht="15.75" x14ac:dyDescent="0.5">
      <c r="A19" s="3">
        <v>43192</v>
      </c>
      <c r="B19" s="3">
        <v>43192</v>
      </c>
      <c r="C19">
        <v>1600</v>
      </c>
      <c r="E19" t="s">
        <v>27</v>
      </c>
      <c r="F19" t="s">
        <v>211</v>
      </c>
      <c r="G19">
        <v>5</v>
      </c>
      <c r="H19">
        <v>15.430999999999999</v>
      </c>
      <c r="I19">
        <v>71</v>
      </c>
      <c r="J19">
        <v>45.939799999999998</v>
      </c>
      <c r="M19" s="4" t="s">
        <v>37</v>
      </c>
      <c r="N19" t="s">
        <v>38</v>
      </c>
      <c r="O19">
        <v>3</v>
      </c>
      <c r="P19" t="s">
        <v>39</v>
      </c>
    </row>
    <row r="20" spans="1:16" ht="15.75" x14ac:dyDescent="0.5">
      <c r="A20" s="3"/>
      <c r="B20" s="3">
        <v>43195</v>
      </c>
      <c r="C20">
        <v>1030</v>
      </c>
      <c r="E20" t="s">
        <v>27</v>
      </c>
      <c r="F20" t="s">
        <v>211</v>
      </c>
      <c r="G20">
        <v>5</v>
      </c>
      <c r="H20">
        <v>15.430999999999999</v>
      </c>
      <c r="I20">
        <v>71</v>
      </c>
      <c r="J20">
        <v>45.939799999999998</v>
      </c>
      <c r="L20" s="2" t="s">
        <v>40</v>
      </c>
      <c r="M20" s="4"/>
      <c r="O20">
        <v>3</v>
      </c>
    </row>
    <row r="21" spans="1:16" ht="15.75" x14ac:dyDescent="0.5">
      <c r="A21" s="3">
        <v>43192</v>
      </c>
      <c r="B21" s="3">
        <v>43193</v>
      </c>
      <c r="C21">
        <v>1000</v>
      </c>
      <c r="E21" t="s">
        <v>41</v>
      </c>
      <c r="F21" t="s">
        <v>211</v>
      </c>
      <c r="G21">
        <v>5</v>
      </c>
      <c r="H21">
        <v>14.13</v>
      </c>
      <c r="I21">
        <v>71</v>
      </c>
      <c r="J21">
        <v>50.02</v>
      </c>
      <c r="M21" s="4" t="s">
        <v>23</v>
      </c>
      <c r="N21">
        <v>621731</v>
      </c>
      <c r="O21">
        <v>11</v>
      </c>
      <c r="P21" t="s">
        <v>24</v>
      </c>
    </row>
    <row r="22" spans="1:16" x14ac:dyDescent="0.45">
      <c r="A22" s="3">
        <v>43192</v>
      </c>
      <c r="B22" s="3">
        <v>43193</v>
      </c>
      <c r="C22">
        <v>1000</v>
      </c>
      <c r="E22" t="s">
        <v>41</v>
      </c>
      <c r="F22" t="s">
        <v>211</v>
      </c>
      <c r="G22">
        <v>5</v>
      </c>
      <c r="H22">
        <v>14.13</v>
      </c>
      <c r="I22">
        <v>71</v>
      </c>
      <c r="J22">
        <v>50.02</v>
      </c>
      <c r="M22" t="s">
        <v>21</v>
      </c>
      <c r="N22">
        <v>347518</v>
      </c>
      <c r="O22">
        <v>11</v>
      </c>
      <c r="P22" t="s">
        <v>269</v>
      </c>
    </row>
    <row r="23" spans="1:16" x14ac:dyDescent="0.45">
      <c r="A23" s="3">
        <v>43192</v>
      </c>
      <c r="B23" s="3">
        <v>43193</v>
      </c>
      <c r="C23">
        <v>1000</v>
      </c>
      <c r="E23" t="s">
        <v>41</v>
      </c>
      <c r="F23" t="s">
        <v>211</v>
      </c>
      <c r="G23">
        <v>5</v>
      </c>
      <c r="H23">
        <v>14.13</v>
      </c>
      <c r="I23">
        <v>71</v>
      </c>
      <c r="J23">
        <v>50.02</v>
      </c>
      <c r="M23" t="s">
        <v>20</v>
      </c>
      <c r="N23">
        <v>11831</v>
      </c>
      <c r="O23">
        <v>11</v>
      </c>
      <c r="P23" t="s">
        <v>270</v>
      </c>
    </row>
    <row r="24" spans="1:16" x14ac:dyDescent="0.45">
      <c r="A24" s="3">
        <v>43192</v>
      </c>
      <c r="B24" s="3">
        <v>43193</v>
      </c>
      <c r="C24">
        <v>1000</v>
      </c>
      <c r="E24" t="s">
        <v>41</v>
      </c>
      <c r="F24" t="s">
        <v>211</v>
      </c>
      <c r="G24">
        <v>5</v>
      </c>
      <c r="H24">
        <v>14.13</v>
      </c>
      <c r="I24">
        <v>71</v>
      </c>
      <c r="J24">
        <v>50.02</v>
      </c>
      <c r="M24" t="s">
        <v>42</v>
      </c>
      <c r="N24">
        <v>15706</v>
      </c>
      <c r="O24">
        <v>11</v>
      </c>
      <c r="P24" t="s">
        <v>285</v>
      </c>
    </row>
    <row r="25" spans="1:16" x14ac:dyDescent="0.45">
      <c r="A25" s="3">
        <v>43192</v>
      </c>
      <c r="B25" s="3">
        <v>43193</v>
      </c>
      <c r="C25">
        <v>1000</v>
      </c>
      <c r="E25" t="s">
        <v>41</v>
      </c>
      <c r="F25" t="s">
        <v>211</v>
      </c>
      <c r="G25">
        <v>5</v>
      </c>
      <c r="H25">
        <v>14.13</v>
      </c>
      <c r="I25">
        <v>71</v>
      </c>
      <c r="J25">
        <v>50.02</v>
      </c>
      <c r="M25" t="s">
        <v>43</v>
      </c>
      <c r="N25">
        <v>2058</v>
      </c>
      <c r="O25">
        <v>11</v>
      </c>
      <c r="P25" t="s">
        <v>271</v>
      </c>
    </row>
    <row r="26" spans="1:16" x14ac:dyDescent="0.45">
      <c r="A26" s="3">
        <v>43194</v>
      </c>
      <c r="B26" s="3">
        <v>43194</v>
      </c>
      <c r="C26">
        <v>1000</v>
      </c>
      <c r="E26" t="s">
        <v>44</v>
      </c>
      <c r="F26" t="s">
        <v>211</v>
      </c>
      <c r="G26">
        <v>5</v>
      </c>
      <c r="H26">
        <v>27.861000000000001</v>
      </c>
      <c r="I26">
        <v>71</v>
      </c>
      <c r="J26">
        <v>49.366999800000002</v>
      </c>
      <c r="M26" t="s">
        <v>43</v>
      </c>
      <c r="N26">
        <v>2045</v>
      </c>
      <c r="O26">
        <v>11</v>
      </c>
      <c r="P26" t="s">
        <v>45</v>
      </c>
    </row>
    <row r="27" spans="1:16" x14ac:dyDescent="0.45">
      <c r="A27" s="3">
        <v>43195</v>
      </c>
      <c r="B27" s="3">
        <v>43195</v>
      </c>
      <c r="C27">
        <v>1545</v>
      </c>
      <c r="E27" t="s">
        <v>46</v>
      </c>
      <c r="F27" t="s">
        <v>211</v>
      </c>
      <c r="G27" s="5">
        <v>5</v>
      </c>
      <c r="H27" s="5">
        <v>15.151</v>
      </c>
      <c r="I27" s="5">
        <v>71</v>
      </c>
      <c r="J27" s="5">
        <v>58.533000000000001</v>
      </c>
      <c r="L27" t="s">
        <v>212</v>
      </c>
      <c r="M27" t="s">
        <v>43</v>
      </c>
      <c r="N27">
        <v>123</v>
      </c>
      <c r="O27">
        <v>11</v>
      </c>
      <c r="P27" t="s">
        <v>17</v>
      </c>
    </row>
    <row r="28" spans="1:16" ht="15.75" x14ac:dyDescent="0.5">
      <c r="A28" s="3"/>
      <c r="B28" s="3">
        <v>43196</v>
      </c>
      <c r="C28">
        <v>1100</v>
      </c>
      <c r="E28" t="s">
        <v>47</v>
      </c>
      <c r="F28" t="s">
        <v>211</v>
      </c>
      <c r="G28">
        <v>5</v>
      </c>
      <c r="H28">
        <v>19.367599999999999</v>
      </c>
      <c r="I28">
        <v>72</v>
      </c>
      <c r="J28">
        <v>13.72</v>
      </c>
      <c r="K28" s="4"/>
      <c r="L28" s="2" t="s">
        <v>28</v>
      </c>
      <c r="M28" s="4"/>
      <c r="O28">
        <v>3</v>
      </c>
    </row>
    <row r="29" spans="1:16" ht="15.75" x14ac:dyDescent="0.5">
      <c r="A29" s="3">
        <v>43196</v>
      </c>
      <c r="B29" s="3">
        <v>43196</v>
      </c>
      <c r="C29">
        <v>1100</v>
      </c>
      <c r="E29" t="s">
        <v>47</v>
      </c>
      <c r="F29" t="s">
        <v>211</v>
      </c>
      <c r="G29">
        <v>5</v>
      </c>
      <c r="H29">
        <v>19.367599999999999</v>
      </c>
      <c r="I29">
        <v>72</v>
      </c>
      <c r="J29">
        <v>13.72</v>
      </c>
      <c r="K29" s="4"/>
      <c r="L29" s="4"/>
      <c r="M29" s="4" t="s">
        <v>29</v>
      </c>
      <c r="N29">
        <v>3716733</v>
      </c>
      <c r="O29">
        <v>3</v>
      </c>
      <c r="P29" t="s">
        <v>30</v>
      </c>
    </row>
    <row r="30" spans="1:16" ht="15.75" x14ac:dyDescent="0.5">
      <c r="A30" s="3">
        <v>43196</v>
      </c>
      <c r="B30" s="3">
        <v>43196</v>
      </c>
      <c r="C30">
        <v>1100</v>
      </c>
      <c r="E30" t="s">
        <v>47</v>
      </c>
      <c r="F30" t="s">
        <v>211</v>
      </c>
      <c r="G30">
        <v>5</v>
      </c>
      <c r="H30">
        <v>19.367599999999999</v>
      </c>
      <c r="I30">
        <v>72</v>
      </c>
      <c r="J30">
        <v>13.72</v>
      </c>
      <c r="K30" s="4"/>
      <c r="L30" s="4"/>
      <c r="M30" s="4" t="s">
        <v>31</v>
      </c>
      <c r="N30">
        <v>760069</v>
      </c>
      <c r="O30">
        <v>3</v>
      </c>
      <c r="P30" t="s">
        <v>32</v>
      </c>
    </row>
    <row r="31" spans="1:16" ht="15.75" x14ac:dyDescent="0.5">
      <c r="A31" s="3">
        <v>43196</v>
      </c>
      <c r="B31" s="3">
        <v>43196</v>
      </c>
      <c r="C31">
        <v>1100</v>
      </c>
      <c r="E31" t="s">
        <v>47</v>
      </c>
      <c r="F31" t="s">
        <v>211</v>
      </c>
      <c r="G31">
        <v>5</v>
      </c>
      <c r="H31">
        <v>19.367599999999999</v>
      </c>
      <c r="I31">
        <v>72</v>
      </c>
      <c r="J31">
        <v>13.72</v>
      </c>
      <c r="K31" s="4"/>
      <c r="L31" s="4"/>
      <c r="M31" s="4" t="s">
        <v>23</v>
      </c>
      <c r="N31">
        <v>951017</v>
      </c>
      <c r="O31">
        <v>3</v>
      </c>
      <c r="P31" t="s">
        <v>78</v>
      </c>
    </row>
    <row r="32" spans="1:16" ht="15.75" x14ac:dyDescent="0.5">
      <c r="A32" s="3">
        <v>43196</v>
      </c>
      <c r="B32" s="3">
        <v>43196</v>
      </c>
      <c r="C32">
        <v>1100</v>
      </c>
      <c r="E32" t="s">
        <v>47</v>
      </c>
      <c r="F32" t="s">
        <v>211</v>
      </c>
      <c r="G32">
        <v>5</v>
      </c>
      <c r="H32">
        <v>19.367599999999999</v>
      </c>
      <c r="I32">
        <v>72</v>
      </c>
      <c r="J32">
        <v>13.72</v>
      </c>
      <c r="K32" s="4"/>
      <c r="L32" s="4"/>
      <c r="M32" s="4" t="s">
        <v>33</v>
      </c>
      <c r="N32">
        <v>8507</v>
      </c>
      <c r="O32">
        <v>3</v>
      </c>
      <c r="P32" t="s">
        <v>34</v>
      </c>
    </row>
    <row r="33" spans="1:16" ht="15.75" x14ac:dyDescent="0.5">
      <c r="A33" s="3">
        <v>43196</v>
      </c>
      <c r="B33" s="3">
        <v>43196</v>
      </c>
      <c r="C33">
        <v>1100</v>
      </c>
      <c r="E33" t="s">
        <v>47</v>
      </c>
      <c r="F33" t="s">
        <v>211</v>
      </c>
      <c r="G33">
        <v>5</v>
      </c>
      <c r="H33">
        <v>19.367599999999999</v>
      </c>
      <c r="I33">
        <v>72</v>
      </c>
      <c r="J33">
        <v>13.72</v>
      </c>
      <c r="K33" s="4"/>
      <c r="L33" s="4"/>
      <c r="M33" s="4" t="s">
        <v>35</v>
      </c>
      <c r="N33">
        <v>4</v>
      </c>
      <c r="O33">
        <v>3</v>
      </c>
      <c r="P33" t="s">
        <v>36</v>
      </c>
    </row>
    <row r="34" spans="1:16" ht="15.75" x14ac:dyDescent="0.5">
      <c r="A34" s="3">
        <v>43196</v>
      </c>
      <c r="B34" s="3">
        <v>43196</v>
      </c>
      <c r="C34">
        <v>1100</v>
      </c>
      <c r="E34" t="s">
        <v>47</v>
      </c>
      <c r="F34" t="s">
        <v>211</v>
      </c>
      <c r="G34">
        <v>5</v>
      </c>
      <c r="H34">
        <v>19.367599999999999</v>
      </c>
      <c r="I34">
        <v>72</v>
      </c>
      <c r="J34">
        <v>13.72</v>
      </c>
      <c r="K34" s="4"/>
      <c r="L34" s="4"/>
      <c r="M34" s="4" t="s">
        <v>37</v>
      </c>
      <c r="N34" t="s">
        <v>38</v>
      </c>
      <c r="O34">
        <v>3</v>
      </c>
      <c r="P34" t="s">
        <v>39</v>
      </c>
    </row>
    <row r="35" spans="1:16" ht="15.75" x14ac:dyDescent="0.5">
      <c r="A35" s="3"/>
      <c r="B35" s="3">
        <v>43198</v>
      </c>
      <c r="C35">
        <v>1100</v>
      </c>
      <c r="E35" t="s">
        <v>47</v>
      </c>
      <c r="F35" t="s">
        <v>211</v>
      </c>
      <c r="G35">
        <v>5</v>
      </c>
      <c r="H35">
        <v>19.367599999999999</v>
      </c>
      <c r="I35">
        <v>72</v>
      </c>
      <c r="J35">
        <v>13.72</v>
      </c>
      <c r="K35" s="4"/>
      <c r="L35" s="2" t="s">
        <v>40</v>
      </c>
      <c r="M35" s="4"/>
      <c r="O35">
        <v>3</v>
      </c>
    </row>
    <row r="36" spans="1:16" x14ac:dyDescent="0.45">
      <c r="A36" s="3">
        <v>43196</v>
      </c>
      <c r="B36" s="3">
        <v>43196</v>
      </c>
      <c r="C36">
        <v>1400</v>
      </c>
      <c r="E36" t="s">
        <v>48</v>
      </c>
      <c r="F36" t="s">
        <v>211</v>
      </c>
      <c r="G36">
        <v>5</v>
      </c>
      <c r="H36">
        <v>20.32</v>
      </c>
      <c r="I36">
        <v>72</v>
      </c>
      <c r="J36">
        <v>12.8</v>
      </c>
      <c r="M36" t="s">
        <v>21</v>
      </c>
      <c r="N36">
        <v>375593</v>
      </c>
      <c r="O36">
        <v>10</v>
      </c>
      <c r="P36" t="s">
        <v>336</v>
      </c>
    </row>
    <row r="37" spans="1:16" x14ac:dyDescent="0.45">
      <c r="A37" s="3">
        <v>43196</v>
      </c>
      <c r="B37" s="3">
        <v>43196</v>
      </c>
      <c r="C37">
        <v>1400</v>
      </c>
      <c r="E37" t="s">
        <v>48</v>
      </c>
      <c r="F37" t="s">
        <v>211</v>
      </c>
      <c r="G37">
        <v>5</v>
      </c>
      <c r="H37">
        <v>20.32</v>
      </c>
      <c r="I37">
        <v>72</v>
      </c>
      <c r="J37">
        <v>12.8</v>
      </c>
      <c r="M37" t="s">
        <v>23</v>
      </c>
      <c r="N37">
        <v>502251</v>
      </c>
      <c r="O37">
        <v>10</v>
      </c>
      <c r="P37" t="s">
        <v>24</v>
      </c>
    </row>
    <row r="38" spans="1:16" x14ac:dyDescent="0.45">
      <c r="A38" s="3">
        <v>43196</v>
      </c>
      <c r="B38" s="3">
        <v>43196</v>
      </c>
      <c r="C38">
        <v>1400</v>
      </c>
      <c r="E38" t="s">
        <v>48</v>
      </c>
      <c r="F38" t="s">
        <v>211</v>
      </c>
      <c r="G38">
        <v>5</v>
      </c>
      <c r="H38">
        <v>20.32</v>
      </c>
      <c r="I38">
        <v>72</v>
      </c>
      <c r="J38">
        <v>12.8</v>
      </c>
      <c r="M38" t="s">
        <v>49</v>
      </c>
      <c r="N38">
        <v>11830</v>
      </c>
      <c r="O38">
        <v>10</v>
      </c>
      <c r="P38" t="s">
        <v>337</v>
      </c>
    </row>
    <row r="39" spans="1:16" x14ac:dyDescent="0.45">
      <c r="A39" s="3">
        <v>43196</v>
      </c>
      <c r="B39" s="3">
        <v>43196</v>
      </c>
      <c r="C39">
        <v>1400</v>
      </c>
      <c r="E39" t="s">
        <v>48</v>
      </c>
      <c r="F39" t="s">
        <v>211</v>
      </c>
      <c r="G39">
        <v>5</v>
      </c>
      <c r="H39">
        <v>20.32</v>
      </c>
      <c r="I39">
        <v>72</v>
      </c>
      <c r="J39">
        <v>12.8</v>
      </c>
      <c r="M39" t="s">
        <v>51</v>
      </c>
      <c r="N39">
        <v>9793</v>
      </c>
      <c r="O39">
        <v>15</v>
      </c>
      <c r="P39" t="s">
        <v>338</v>
      </c>
    </row>
    <row r="40" spans="1:16" x14ac:dyDescent="0.45">
      <c r="A40" s="3">
        <v>43196</v>
      </c>
      <c r="B40" s="3">
        <v>43196</v>
      </c>
      <c r="C40">
        <v>1400</v>
      </c>
      <c r="E40" t="s">
        <v>48</v>
      </c>
      <c r="F40" t="s">
        <v>211</v>
      </c>
      <c r="G40">
        <v>5</v>
      </c>
      <c r="H40">
        <v>20.32</v>
      </c>
      <c r="I40">
        <v>72</v>
      </c>
      <c r="J40">
        <v>12.8</v>
      </c>
      <c r="M40" t="s">
        <v>43</v>
      </c>
      <c r="N40">
        <v>8095</v>
      </c>
      <c r="O40">
        <v>10</v>
      </c>
      <c r="P40" t="s">
        <v>339</v>
      </c>
    </row>
    <row r="41" spans="1:16" ht="15.75" x14ac:dyDescent="0.5">
      <c r="A41" s="3">
        <v>43197</v>
      </c>
      <c r="B41" s="3">
        <v>43197</v>
      </c>
      <c r="C41">
        <v>1030</v>
      </c>
      <c r="E41" t="s">
        <v>52</v>
      </c>
      <c r="F41" t="s">
        <v>211</v>
      </c>
      <c r="G41">
        <v>5</v>
      </c>
      <c r="H41">
        <v>18.527000000000001</v>
      </c>
      <c r="I41">
        <v>72</v>
      </c>
      <c r="J41">
        <v>15.137</v>
      </c>
      <c r="M41" s="4" t="s">
        <v>23</v>
      </c>
      <c r="N41">
        <v>502251</v>
      </c>
      <c r="O41">
        <v>20</v>
      </c>
      <c r="P41" t="s">
        <v>319</v>
      </c>
    </row>
    <row r="42" spans="1:16" x14ac:dyDescent="0.45">
      <c r="A42" s="3">
        <v>43197</v>
      </c>
      <c r="B42" s="3">
        <v>43197</v>
      </c>
      <c r="C42">
        <v>1030</v>
      </c>
      <c r="E42" t="s">
        <v>52</v>
      </c>
      <c r="F42" t="s">
        <v>211</v>
      </c>
      <c r="G42">
        <v>5</v>
      </c>
      <c r="H42">
        <v>18.527000000000001</v>
      </c>
      <c r="I42">
        <v>72</v>
      </c>
      <c r="J42">
        <v>15.137</v>
      </c>
      <c r="M42" t="s">
        <v>21</v>
      </c>
      <c r="N42">
        <v>475079</v>
      </c>
      <c r="O42">
        <v>20</v>
      </c>
      <c r="P42" t="s">
        <v>22</v>
      </c>
    </row>
    <row r="43" spans="1:16" x14ac:dyDescent="0.45">
      <c r="A43" s="3">
        <v>43197</v>
      </c>
      <c r="B43" s="3">
        <v>43197</v>
      </c>
      <c r="C43">
        <v>1030</v>
      </c>
      <c r="E43" t="s">
        <v>52</v>
      </c>
      <c r="F43" t="s">
        <v>211</v>
      </c>
      <c r="G43">
        <v>5</v>
      </c>
      <c r="H43">
        <v>18.527000000000001</v>
      </c>
      <c r="I43">
        <v>72</v>
      </c>
      <c r="J43">
        <v>15.137</v>
      </c>
      <c r="M43" t="s">
        <v>43</v>
      </c>
      <c r="N43">
        <v>8497</v>
      </c>
      <c r="O43">
        <v>20</v>
      </c>
      <c r="P43" t="s">
        <v>17</v>
      </c>
    </row>
    <row r="44" spans="1:16" x14ac:dyDescent="0.45">
      <c r="A44" s="3">
        <v>43197</v>
      </c>
      <c r="B44" s="3">
        <v>43197</v>
      </c>
      <c r="C44">
        <v>1030</v>
      </c>
      <c r="E44" t="s">
        <v>52</v>
      </c>
      <c r="F44" t="s">
        <v>211</v>
      </c>
      <c r="G44">
        <v>5</v>
      </c>
      <c r="H44">
        <v>18.527000000000001</v>
      </c>
      <c r="I44">
        <v>72</v>
      </c>
      <c r="J44">
        <v>15.137</v>
      </c>
      <c r="M44" t="s">
        <v>43</v>
      </c>
      <c r="N44">
        <v>8496</v>
      </c>
      <c r="O44">
        <v>15</v>
      </c>
      <c r="P44" t="s">
        <v>17</v>
      </c>
    </row>
    <row r="45" spans="1:16" x14ac:dyDescent="0.45">
      <c r="A45" s="3">
        <v>43197</v>
      </c>
      <c r="B45" s="3">
        <v>43197</v>
      </c>
      <c r="C45">
        <v>1030</v>
      </c>
      <c r="E45" t="s">
        <v>52</v>
      </c>
      <c r="F45" t="s">
        <v>211</v>
      </c>
      <c r="G45">
        <v>5</v>
      </c>
      <c r="H45">
        <v>18.527000000000001</v>
      </c>
      <c r="I45">
        <v>72</v>
      </c>
      <c r="J45">
        <v>15.137</v>
      </c>
      <c r="M45" t="s">
        <v>43</v>
      </c>
      <c r="N45">
        <v>8493</v>
      </c>
      <c r="O45">
        <v>10</v>
      </c>
      <c r="P45" t="s">
        <v>17</v>
      </c>
    </row>
    <row r="46" spans="1:16" x14ac:dyDescent="0.45">
      <c r="A46" s="3">
        <v>43197</v>
      </c>
      <c r="B46" s="3">
        <v>43197</v>
      </c>
      <c r="C46">
        <v>1030</v>
      </c>
      <c r="E46" t="s">
        <v>52</v>
      </c>
      <c r="F46" t="s">
        <v>211</v>
      </c>
      <c r="G46">
        <v>5</v>
      </c>
      <c r="H46">
        <v>18.527000000000001</v>
      </c>
      <c r="I46">
        <v>72</v>
      </c>
      <c r="J46">
        <v>15.137</v>
      </c>
      <c r="M46" t="s">
        <v>43</v>
      </c>
      <c r="N46">
        <v>8491</v>
      </c>
      <c r="O46">
        <v>6</v>
      </c>
      <c r="P46" t="s">
        <v>17</v>
      </c>
    </row>
    <row r="47" spans="1:16" x14ac:dyDescent="0.45">
      <c r="A47" s="3">
        <v>43197</v>
      </c>
      <c r="B47" s="3">
        <v>43197</v>
      </c>
      <c r="C47">
        <v>1030</v>
      </c>
      <c r="E47" t="s">
        <v>52</v>
      </c>
      <c r="F47" t="s">
        <v>211</v>
      </c>
      <c r="G47">
        <v>5</v>
      </c>
      <c r="H47">
        <v>18.527000000000001</v>
      </c>
      <c r="I47">
        <v>72</v>
      </c>
      <c r="J47">
        <v>15.137</v>
      </c>
      <c r="M47" t="s">
        <v>49</v>
      </c>
      <c r="N47">
        <v>11832</v>
      </c>
      <c r="O47">
        <v>6</v>
      </c>
      <c r="P47" t="s">
        <v>50</v>
      </c>
    </row>
    <row r="48" spans="1:16" x14ac:dyDescent="0.45">
      <c r="A48" s="3">
        <v>43197</v>
      </c>
      <c r="B48" s="3">
        <v>43197</v>
      </c>
      <c r="C48">
        <v>845</v>
      </c>
      <c r="E48" t="s">
        <v>53</v>
      </c>
      <c r="F48" t="s">
        <v>211</v>
      </c>
      <c r="G48">
        <v>5</v>
      </c>
      <c r="H48">
        <v>18.18</v>
      </c>
      <c r="I48">
        <v>72</v>
      </c>
      <c r="J48">
        <v>14.7049998</v>
      </c>
      <c r="M48" t="s">
        <v>43</v>
      </c>
      <c r="N48">
        <v>2062</v>
      </c>
      <c r="O48">
        <v>13</v>
      </c>
      <c r="P48" t="s">
        <v>54</v>
      </c>
    </row>
    <row r="49" spans="1:16" x14ac:dyDescent="0.45">
      <c r="A49" s="3">
        <v>43197</v>
      </c>
      <c r="B49" s="3">
        <v>43197</v>
      </c>
      <c r="C49">
        <v>845</v>
      </c>
      <c r="E49" t="s">
        <v>55</v>
      </c>
      <c r="F49" t="s">
        <v>211</v>
      </c>
      <c r="G49">
        <v>5</v>
      </c>
      <c r="H49">
        <v>20.08900002</v>
      </c>
      <c r="I49">
        <v>72</v>
      </c>
      <c r="J49">
        <v>16.861000200000003</v>
      </c>
      <c r="M49" t="s">
        <v>43</v>
      </c>
      <c r="N49">
        <v>2043</v>
      </c>
      <c r="O49">
        <v>13</v>
      </c>
      <c r="P49" t="s">
        <v>56</v>
      </c>
    </row>
    <row r="50" spans="1:16" x14ac:dyDescent="0.45">
      <c r="A50" s="3">
        <v>43197</v>
      </c>
      <c r="B50" s="3">
        <v>43197</v>
      </c>
      <c r="C50">
        <v>845</v>
      </c>
      <c r="E50" t="s">
        <v>57</v>
      </c>
      <c r="F50" t="s">
        <v>211</v>
      </c>
      <c r="G50">
        <v>5</v>
      </c>
      <c r="H50">
        <v>17.91</v>
      </c>
      <c r="I50">
        <v>72</v>
      </c>
      <c r="J50">
        <v>15.412999800000001</v>
      </c>
      <c r="M50" t="s">
        <v>43</v>
      </c>
      <c r="N50">
        <v>8492</v>
      </c>
      <c r="O50">
        <v>19</v>
      </c>
      <c r="P50" t="s">
        <v>352</v>
      </c>
    </row>
    <row r="51" spans="1:16" x14ac:dyDescent="0.45">
      <c r="A51" s="3">
        <v>43198</v>
      </c>
      <c r="B51" s="3">
        <v>43198</v>
      </c>
      <c r="C51">
        <v>945</v>
      </c>
      <c r="E51" t="s">
        <v>58</v>
      </c>
      <c r="F51" t="s">
        <v>211</v>
      </c>
      <c r="G51">
        <v>5</v>
      </c>
      <c r="H51">
        <v>15.46</v>
      </c>
      <c r="I51">
        <v>72</v>
      </c>
      <c r="J51">
        <v>26.02</v>
      </c>
      <c r="L51" t="s">
        <v>213</v>
      </c>
      <c r="M51" t="s">
        <v>43</v>
      </c>
      <c r="N51">
        <v>8487</v>
      </c>
      <c r="O51">
        <v>11</v>
      </c>
      <c r="P51" t="s">
        <v>59</v>
      </c>
    </row>
    <row r="52" spans="1:16" x14ac:dyDescent="0.45">
      <c r="A52" s="3">
        <v>43198</v>
      </c>
      <c r="B52" s="3">
        <v>43198</v>
      </c>
      <c r="C52">
        <v>1445</v>
      </c>
      <c r="E52" t="s">
        <v>60</v>
      </c>
      <c r="F52" t="s">
        <v>211</v>
      </c>
      <c r="G52">
        <v>5</v>
      </c>
      <c r="H52">
        <v>22.131</v>
      </c>
      <c r="I52">
        <v>72</v>
      </c>
      <c r="J52">
        <v>12.719999999999999</v>
      </c>
      <c r="M52" t="s">
        <v>43</v>
      </c>
      <c r="N52">
        <v>8488</v>
      </c>
      <c r="O52">
        <v>24</v>
      </c>
      <c r="P52" t="s">
        <v>61</v>
      </c>
    </row>
    <row r="53" spans="1:16" x14ac:dyDescent="0.45">
      <c r="A53" s="3">
        <v>43198</v>
      </c>
      <c r="B53" s="3">
        <v>43198</v>
      </c>
      <c r="C53">
        <v>1530</v>
      </c>
      <c r="E53" t="s">
        <v>62</v>
      </c>
      <c r="F53" t="s">
        <v>211</v>
      </c>
      <c r="G53">
        <v>5</v>
      </c>
      <c r="H53">
        <v>19.347000000000001</v>
      </c>
      <c r="I53">
        <v>72</v>
      </c>
      <c r="J53">
        <v>13.2589998</v>
      </c>
      <c r="M53" t="s">
        <v>43</v>
      </c>
      <c r="N53">
        <v>8489</v>
      </c>
      <c r="O53">
        <v>8</v>
      </c>
      <c r="P53" t="s">
        <v>63</v>
      </c>
    </row>
    <row r="54" spans="1:16" x14ac:dyDescent="0.45">
      <c r="A54" s="3">
        <v>43198</v>
      </c>
      <c r="B54" s="3">
        <v>43198</v>
      </c>
      <c r="C54">
        <v>1645</v>
      </c>
      <c r="E54" t="s">
        <v>64</v>
      </c>
      <c r="F54" t="s">
        <v>211</v>
      </c>
      <c r="G54">
        <v>5</v>
      </c>
      <c r="H54">
        <v>19.367599999999999</v>
      </c>
      <c r="I54">
        <v>72</v>
      </c>
      <c r="J54">
        <v>13.72</v>
      </c>
      <c r="M54" t="s">
        <v>43</v>
      </c>
      <c r="N54">
        <v>8490</v>
      </c>
      <c r="O54">
        <v>2.5</v>
      </c>
      <c r="P54" t="s">
        <v>65</v>
      </c>
    </row>
    <row r="55" spans="1:16" x14ac:dyDescent="0.45">
      <c r="A55" s="3">
        <v>43199</v>
      </c>
      <c r="B55" s="3">
        <v>43199</v>
      </c>
      <c r="E55" t="s">
        <v>360</v>
      </c>
      <c r="F55" t="s">
        <v>112</v>
      </c>
      <c r="G55">
        <v>5</v>
      </c>
      <c r="H55">
        <v>40.768999999999998</v>
      </c>
      <c r="I55">
        <v>72</v>
      </c>
      <c r="J55">
        <v>18.905999999999999</v>
      </c>
      <c r="M55" t="s">
        <v>43</v>
      </c>
      <c r="N55">
        <v>2059</v>
      </c>
      <c r="P55" t="s">
        <v>361</v>
      </c>
    </row>
    <row r="56" spans="1:16" x14ac:dyDescent="0.45">
      <c r="A56" s="3">
        <v>43200</v>
      </c>
      <c r="B56" s="3">
        <v>43200</v>
      </c>
      <c r="C56">
        <v>1030</v>
      </c>
      <c r="E56" t="s">
        <v>66</v>
      </c>
      <c r="F56" t="s">
        <v>211</v>
      </c>
      <c r="G56">
        <v>6</v>
      </c>
      <c r="H56">
        <v>9.4290000000000003</v>
      </c>
      <c r="I56">
        <v>71</v>
      </c>
      <c r="J56">
        <v>30.652000000000001</v>
      </c>
      <c r="M56" t="s">
        <v>43</v>
      </c>
      <c r="N56">
        <v>2048</v>
      </c>
      <c r="O56">
        <v>10</v>
      </c>
      <c r="P56" t="s">
        <v>17</v>
      </c>
    </row>
    <row r="57" spans="1:16" x14ac:dyDescent="0.45">
      <c r="A57" s="3"/>
      <c r="B57" s="3">
        <v>43200</v>
      </c>
      <c r="C57">
        <v>1130</v>
      </c>
      <c r="E57" t="s">
        <v>67</v>
      </c>
      <c r="F57" t="s">
        <v>211</v>
      </c>
      <c r="G57">
        <v>6</v>
      </c>
      <c r="H57">
        <v>9.1850000000000005</v>
      </c>
      <c r="I57">
        <v>71</v>
      </c>
      <c r="J57">
        <v>31.187899999999999</v>
      </c>
      <c r="L57" s="2" t="s">
        <v>28</v>
      </c>
      <c r="O57">
        <v>2.5</v>
      </c>
    </row>
    <row r="58" spans="1:16" ht="15.75" x14ac:dyDescent="0.5">
      <c r="A58" s="3">
        <v>43200</v>
      </c>
      <c r="B58" s="3">
        <v>43200</v>
      </c>
      <c r="C58">
        <v>1130</v>
      </c>
      <c r="E58" t="s">
        <v>67</v>
      </c>
      <c r="F58" t="s">
        <v>211</v>
      </c>
      <c r="G58">
        <v>6</v>
      </c>
      <c r="H58">
        <v>9.1850000000000005</v>
      </c>
      <c r="I58">
        <v>71</v>
      </c>
      <c r="J58">
        <v>31.187899999999999</v>
      </c>
      <c r="M58" s="4" t="s">
        <v>29</v>
      </c>
      <c r="N58">
        <v>3716733</v>
      </c>
      <c r="O58">
        <v>2.5</v>
      </c>
      <c r="P58" t="s">
        <v>30</v>
      </c>
    </row>
    <row r="59" spans="1:16" ht="15.75" x14ac:dyDescent="0.5">
      <c r="A59" s="3">
        <v>43200</v>
      </c>
      <c r="B59" s="3">
        <v>43200</v>
      </c>
      <c r="C59">
        <v>1130</v>
      </c>
      <c r="E59" t="s">
        <v>67</v>
      </c>
      <c r="F59" t="s">
        <v>211</v>
      </c>
      <c r="G59">
        <v>6</v>
      </c>
      <c r="H59">
        <v>9.1850000000000005</v>
      </c>
      <c r="I59">
        <v>71</v>
      </c>
      <c r="J59">
        <v>31.187899999999999</v>
      </c>
      <c r="M59" s="4" t="s">
        <v>31</v>
      </c>
      <c r="N59">
        <v>760069</v>
      </c>
      <c r="O59">
        <v>2.5</v>
      </c>
      <c r="P59" t="s">
        <v>32</v>
      </c>
    </row>
    <row r="60" spans="1:16" ht="15.75" x14ac:dyDescent="0.5">
      <c r="A60" s="3">
        <v>43200</v>
      </c>
      <c r="B60" s="3">
        <v>43200</v>
      </c>
      <c r="C60">
        <v>1130</v>
      </c>
      <c r="E60" t="s">
        <v>67</v>
      </c>
      <c r="F60" t="s">
        <v>211</v>
      </c>
      <c r="G60">
        <v>6</v>
      </c>
      <c r="H60">
        <v>9.1850000000000005</v>
      </c>
      <c r="I60">
        <v>71</v>
      </c>
      <c r="J60">
        <v>31.187899999999999</v>
      </c>
      <c r="M60" s="4" t="s">
        <v>23</v>
      </c>
      <c r="N60">
        <v>951017</v>
      </c>
      <c r="O60">
        <v>2.5</v>
      </c>
      <c r="P60" t="s">
        <v>78</v>
      </c>
    </row>
    <row r="61" spans="1:16" ht="15.75" x14ac:dyDescent="0.5">
      <c r="A61" s="3">
        <v>43200</v>
      </c>
      <c r="B61" s="3">
        <v>43200</v>
      </c>
      <c r="C61">
        <v>1130</v>
      </c>
      <c r="E61" t="s">
        <v>67</v>
      </c>
      <c r="F61" t="s">
        <v>211</v>
      </c>
      <c r="G61">
        <v>6</v>
      </c>
      <c r="H61">
        <v>9.1850000000000005</v>
      </c>
      <c r="I61">
        <v>71</v>
      </c>
      <c r="J61">
        <v>31.187899999999999</v>
      </c>
      <c r="M61" s="4" t="s">
        <v>33</v>
      </c>
      <c r="N61">
        <v>8507</v>
      </c>
      <c r="O61">
        <v>2.5</v>
      </c>
      <c r="P61" t="s">
        <v>34</v>
      </c>
    </row>
    <row r="62" spans="1:16" ht="15.75" x14ac:dyDescent="0.5">
      <c r="A62" s="3">
        <v>43200</v>
      </c>
      <c r="B62" s="3">
        <v>43200</v>
      </c>
      <c r="C62">
        <v>1130</v>
      </c>
      <c r="E62" t="s">
        <v>67</v>
      </c>
      <c r="F62" t="s">
        <v>211</v>
      </c>
      <c r="G62">
        <v>6</v>
      </c>
      <c r="H62">
        <v>9.1850000000000005</v>
      </c>
      <c r="I62">
        <v>71</v>
      </c>
      <c r="J62">
        <v>31.187899999999999</v>
      </c>
      <c r="M62" s="4" t="s">
        <v>35</v>
      </c>
      <c r="N62">
        <v>4</v>
      </c>
      <c r="O62">
        <v>2.5</v>
      </c>
      <c r="P62" t="s">
        <v>36</v>
      </c>
    </row>
    <row r="63" spans="1:16" ht="15.75" x14ac:dyDescent="0.5">
      <c r="A63" s="3">
        <v>43200</v>
      </c>
      <c r="B63" s="3">
        <v>43200</v>
      </c>
      <c r="C63">
        <v>1130</v>
      </c>
      <c r="E63" t="s">
        <v>67</v>
      </c>
      <c r="F63" t="s">
        <v>211</v>
      </c>
      <c r="G63">
        <v>6</v>
      </c>
      <c r="H63">
        <v>9.1850000000000005</v>
      </c>
      <c r="I63">
        <v>71</v>
      </c>
      <c r="J63">
        <v>31.187899999999999</v>
      </c>
      <c r="M63" s="4" t="s">
        <v>37</v>
      </c>
      <c r="N63" t="s">
        <v>38</v>
      </c>
      <c r="O63">
        <v>2.5</v>
      </c>
      <c r="P63" t="s">
        <v>39</v>
      </c>
    </row>
    <row r="64" spans="1:16" x14ac:dyDescent="0.45">
      <c r="A64" s="3"/>
      <c r="B64" s="3">
        <v>43201</v>
      </c>
      <c r="C64">
        <v>1700</v>
      </c>
      <c r="E64" t="s">
        <v>67</v>
      </c>
      <c r="F64" t="s">
        <v>211</v>
      </c>
      <c r="G64">
        <v>6</v>
      </c>
      <c r="H64">
        <v>9.1850000000000005</v>
      </c>
      <c r="I64">
        <v>71</v>
      </c>
      <c r="J64">
        <v>31.187899999999999</v>
      </c>
      <c r="L64" s="2" t="s">
        <v>40</v>
      </c>
      <c r="O64">
        <v>2.5</v>
      </c>
    </row>
    <row r="65" spans="1:16" x14ac:dyDescent="0.45">
      <c r="A65" s="3">
        <v>43201</v>
      </c>
      <c r="B65" s="3">
        <v>43201</v>
      </c>
      <c r="C65">
        <v>1100</v>
      </c>
      <c r="E65" t="s">
        <v>68</v>
      </c>
      <c r="F65" t="s">
        <v>211</v>
      </c>
      <c r="G65">
        <v>6</v>
      </c>
      <c r="H65">
        <v>8.3699999999999992</v>
      </c>
      <c r="I65">
        <v>71</v>
      </c>
      <c r="J65">
        <v>30.29</v>
      </c>
      <c r="M65" t="s">
        <v>43</v>
      </c>
      <c r="N65">
        <v>2059</v>
      </c>
      <c r="O65">
        <v>11</v>
      </c>
      <c r="P65" t="s">
        <v>69</v>
      </c>
    </row>
    <row r="66" spans="1:16" x14ac:dyDescent="0.45">
      <c r="A66" s="3">
        <v>43202</v>
      </c>
      <c r="B66" s="3">
        <v>43202</v>
      </c>
      <c r="C66">
        <v>1030</v>
      </c>
      <c r="E66" t="s">
        <v>70</v>
      </c>
      <c r="F66" t="s">
        <v>211</v>
      </c>
      <c r="G66">
        <v>6</v>
      </c>
      <c r="H66">
        <v>10.75</v>
      </c>
      <c r="I66">
        <v>71</v>
      </c>
      <c r="J66">
        <v>19.690000000000001</v>
      </c>
      <c r="M66" t="s">
        <v>43</v>
      </c>
      <c r="N66">
        <v>114</v>
      </c>
      <c r="O66">
        <v>10</v>
      </c>
      <c r="P66" t="s">
        <v>71</v>
      </c>
    </row>
    <row r="67" spans="1:16" x14ac:dyDescent="0.45">
      <c r="A67" s="3">
        <v>43203</v>
      </c>
      <c r="B67" s="3">
        <v>43203</v>
      </c>
      <c r="C67">
        <v>945</v>
      </c>
      <c r="E67" t="s">
        <v>72</v>
      </c>
      <c r="F67" t="s">
        <v>112</v>
      </c>
      <c r="G67">
        <v>6</v>
      </c>
      <c r="H67">
        <v>23.48</v>
      </c>
      <c r="I67">
        <v>71</v>
      </c>
      <c r="J67">
        <v>14.13</v>
      </c>
      <c r="M67" t="s">
        <v>43</v>
      </c>
      <c r="N67">
        <v>2056</v>
      </c>
      <c r="O67">
        <v>9</v>
      </c>
      <c r="P67" t="s">
        <v>71</v>
      </c>
    </row>
    <row r="68" spans="1:16" x14ac:dyDescent="0.45">
      <c r="A68" s="3">
        <v>43204</v>
      </c>
      <c r="B68" s="3">
        <v>43204</v>
      </c>
      <c r="C68">
        <v>1100</v>
      </c>
      <c r="E68" t="s">
        <v>73</v>
      </c>
      <c r="F68" t="s">
        <v>112</v>
      </c>
      <c r="G68">
        <v>6</v>
      </c>
      <c r="H68">
        <v>38.6</v>
      </c>
      <c r="I68">
        <v>71</v>
      </c>
      <c r="J68">
        <v>21.45</v>
      </c>
      <c r="M68" t="s">
        <v>43</v>
      </c>
      <c r="N68">
        <v>122</v>
      </c>
      <c r="O68">
        <v>5</v>
      </c>
      <c r="P68" t="s">
        <v>74</v>
      </c>
    </row>
    <row r="69" spans="1:16" x14ac:dyDescent="0.45">
      <c r="A69" s="3">
        <v>43204</v>
      </c>
      <c r="B69" s="3">
        <v>43204</v>
      </c>
      <c r="C69">
        <v>1600</v>
      </c>
      <c r="E69" t="s">
        <v>75</v>
      </c>
      <c r="F69" t="s">
        <v>112</v>
      </c>
      <c r="G69">
        <v>6</v>
      </c>
      <c r="H69">
        <v>39.145000000000003</v>
      </c>
      <c r="I69">
        <v>71</v>
      </c>
      <c r="J69">
        <v>20.850999999999999</v>
      </c>
      <c r="M69" t="s">
        <v>43</v>
      </c>
      <c r="N69">
        <v>2076</v>
      </c>
      <c r="O69">
        <v>14</v>
      </c>
      <c r="P69" t="s">
        <v>17</v>
      </c>
    </row>
    <row r="70" spans="1:16" x14ac:dyDescent="0.45">
      <c r="A70" s="3">
        <v>43205</v>
      </c>
      <c r="B70" s="3">
        <v>43205</v>
      </c>
      <c r="C70">
        <v>930</v>
      </c>
      <c r="E70" t="s">
        <v>76</v>
      </c>
      <c r="G70">
        <v>7</v>
      </c>
      <c r="H70">
        <v>13.99</v>
      </c>
      <c r="I70">
        <v>72</v>
      </c>
      <c r="J70">
        <v>26.32</v>
      </c>
      <c r="M70" t="s">
        <v>43</v>
      </c>
      <c r="N70">
        <v>2044</v>
      </c>
      <c r="O70">
        <v>5</v>
      </c>
      <c r="P70" t="s">
        <v>77</v>
      </c>
    </row>
    <row r="72" spans="1:16" x14ac:dyDescent="0.45">
      <c r="L72" t="s">
        <v>86</v>
      </c>
      <c r="M72" t="s">
        <v>79</v>
      </c>
      <c r="N72">
        <v>2561</v>
      </c>
    </row>
    <row r="73" spans="1:16" x14ac:dyDescent="0.45">
      <c r="A73" s="3"/>
      <c r="B73" s="3"/>
      <c r="L73" t="s">
        <v>86</v>
      </c>
      <c r="M73" t="s">
        <v>80</v>
      </c>
      <c r="N73">
        <v>4869</v>
      </c>
    </row>
    <row r="74" spans="1:16" x14ac:dyDescent="0.45">
      <c r="L74" t="s">
        <v>86</v>
      </c>
      <c r="M74" t="s">
        <v>81</v>
      </c>
      <c r="N74">
        <v>6024</v>
      </c>
    </row>
    <row r="75" spans="1:16" x14ac:dyDescent="0.45">
      <c r="A75" s="3"/>
      <c r="B75" s="3"/>
      <c r="L75" t="s">
        <v>86</v>
      </c>
      <c r="M75" t="s">
        <v>81</v>
      </c>
      <c r="N75">
        <v>5959</v>
      </c>
    </row>
    <row r="76" spans="1:16" x14ac:dyDescent="0.45">
      <c r="L76" t="s">
        <v>185</v>
      </c>
      <c r="M76" t="s">
        <v>82</v>
      </c>
      <c r="N76" t="s">
        <v>83</v>
      </c>
    </row>
    <row r="77" spans="1:16" x14ac:dyDescent="0.45">
      <c r="A77" s="3"/>
      <c r="B77" s="3"/>
      <c r="L77" t="s">
        <v>185</v>
      </c>
      <c r="M77" t="s">
        <v>14</v>
      </c>
      <c r="N77">
        <v>533</v>
      </c>
    </row>
    <row r="78" spans="1:16" x14ac:dyDescent="0.45">
      <c r="L78" t="s">
        <v>185</v>
      </c>
      <c r="M78" t="s">
        <v>14</v>
      </c>
      <c r="N78">
        <v>534</v>
      </c>
    </row>
    <row r="79" spans="1:16" x14ac:dyDescent="0.45">
      <c r="A79" s="3"/>
      <c r="B79" s="3"/>
      <c r="L79" t="s">
        <v>185</v>
      </c>
      <c r="M79" t="s">
        <v>14</v>
      </c>
      <c r="N79">
        <v>538</v>
      </c>
    </row>
    <row r="80" spans="1:16" x14ac:dyDescent="0.45">
      <c r="L80" t="s">
        <v>185</v>
      </c>
      <c r="M80" t="s">
        <v>14</v>
      </c>
      <c r="N80">
        <v>539</v>
      </c>
    </row>
    <row r="81" spans="1:14" x14ac:dyDescent="0.45">
      <c r="A81" s="3"/>
      <c r="B81" s="3"/>
      <c r="L81" t="s">
        <v>185</v>
      </c>
      <c r="M81" t="s">
        <v>14</v>
      </c>
      <c r="N81">
        <v>540</v>
      </c>
    </row>
    <row r="82" spans="1:14" x14ac:dyDescent="0.45">
      <c r="L82" t="s">
        <v>185</v>
      </c>
      <c r="M82" t="s">
        <v>14</v>
      </c>
      <c r="N82">
        <v>542</v>
      </c>
    </row>
    <row r="83" spans="1:14" x14ac:dyDescent="0.45">
      <c r="A83" s="3"/>
      <c r="B83" s="3"/>
      <c r="L83" t="s">
        <v>185</v>
      </c>
      <c r="M83" t="s">
        <v>14</v>
      </c>
      <c r="N83">
        <v>545</v>
      </c>
    </row>
    <row r="84" spans="1:14" x14ac:dyDescent="0.45">
      <c r="L84" t="s">
        <v>185</v>
      </c>
      <c r="M84" t="s">
        <v>14</v>
      </c>
      <c r="N84">
        <v>1866</v>
      </c>
    </row>
    <row r="85" spans="1:14" x14ac:dyDescent="0.45">
      <c r="A85" s="3"/>
      <c r="B85" s="3"/>
      <c r="L85" t="s">
        <v>185</v>
      </c>
      <c r="M85" t="s">
        <v>14</v>
      </c>
      <c r="N85">
        <v>1867</v>
      </c>
    </row>
    <row r="86" spans="1:14" x14ac:dyDescent="0.45">
      <c r="L86" t="s">
        <v>185</v>
      </c>
      <c r="M86" t="s">
        <v>14</v>
      </c>
      <c r="N86">
        <v>1869</v>
      </c>
    </row>
    <row r="87" spans="1:14" x14ac:dyDescent="0.45">
      <c r="L87" t="s">
        <v>185</v>
      </c>
      <c r="M87" t="s">
        <v>14</v>
      </c>
      <c r="N87">
        <v>1870</v>
      </c>
    </row>
    <row r="88" spans="1:14" x14ac:dyDescent="0.45">
      <c r="A88" s="3"/>
      <c r="B88" s="3"/>
      <c r="L88" t="s">
        <v>185</v>
      </c>
      <c r="M88" t="s">
        <v>14</v>
      </c>
      <c r="N88">
        <v>1877</v>
      </c>
    </row>
    <row r="89" spans="1:14" x14ac:dyDescent="0.45">
      <c r="L89" t="s">
        <v>185</v>
      </c>
      <c r="M89" t="s">
        <v>14</v>
      </c>
      <c r="N89">
        <v>1880</v>
      </c>
    </row>
    <row r="90" spans="1:14" x14ac:dyDescent="0.45">
      <c r="A90" s="3"/>
      <c r="B90" s="3"/>
      <c r="L90" t="s">
        <v>185</v>
      </c>
      <c r="M90" t="s">
        <v>14</v>
      </c>
      <c r="N90">
        <v>1885</v>
      </c>
    </row>
    <row r="91" spans="1:14" x14ac:dyDescent="0.45">
      <c r="L91" t="s">
        <v>185</v>
      </c>
      <c r="M91" t="s">
        <v>14</v>
      </c>
      <c r="N91">
        <v>1887</v>
      </c>
    </row>
    <row r="92" spans="1:14" x14ac:dyDescent="0.45">
      <c r="L92" t="s">
        <v>185</v>
      </c>
      <c r="M92" t="s">
        <v>14</v>
      </c>
      <c r="N92">
        <v>5129</v>
      </c>
    </row>
    <row r="93" spans="1:14" x14ac:dyDescent="0.45">
      <c r="L93" t="s">
        <v>185</v>
      </c>
      <c r="M93" t="s">
        <v>14</v>
      </c>
      <c r="N93">
        <v>2245</v>
      </c>
    </row>
    <row r="94" spans="1:14" x14ac:dyDescent="0.45">
      <c r="L94" t="s">
        <v>185</v>
      </c>
      <c r="M94" t="s">
        <v>14</v>
      </c>
      <c r="N94">
        <v>2248</v>
      </c>
    </row>
    <row r="95" spans="1:14" x14ac:dyDescent="0.45">
      <c r="L95" t="s">
        <v>185</v>
      </c>
      <c r="M95" t="s">
        <v>14</v>
      </c>
      <c r="N95">
        <v>4178</v>
      </c>
    </row>
    <row r="96" spans="1:14" x14ac:dyDescent="0.45">
      <c r="L96" t="s">
        <v>185</v>
      </c>
      <c r="M96" t="s">
        <v>14</v>
      </c>
      <c r="N96">
        <v>2250</v>
      </c>
    </row>
    <row r="97" spans="12:14" x14ac:dyDescent="0.45">
      <c r="L97" t="s">
        <v>86</v>
      </c>
      <c r="M97" t="s">
        <v>84</v>
      </c>
      <c r="N97">
        <v>124177</v>
      </c>
    </row>
    <row r="98" spans="12:14" x14ac:dyDescent="0.45">
      <c r="L98" t="s">
        <v>86</v>
      </c>
      <c r="M98" t="s">
        <v>84</v>
      </c>
      <c r="N98">
        <v>124178</v>
      </c>
    </row>
    <row r="99" spans="12:14" x14ac:dyDescent="0.45">
      <c r="L99" t="s">
        <v>86</v>
      </c>
      <c r="M99" t="s">
        <v>84</v>
      </c>
      <c r="N99">
        <v>124179</v>
      </c>
    </row>
    <row r="100" spans="12:14" x14ac:dyDescent="0.45">
      <c r="L100" t="s">
        <v>86</v>
      </c>
      <c r="M100" t="s">
        <v>84</v>
      </c>
      <c r="N100">
        <v>124180</v>
      </c>
    </row>
    <row r="101" spans="12:14" x14ac:dyDescent="0.45">
      <c r="L101" t="s">
        <v>86</v>
      </c>
      <c r="M101" t="s">
        <v>84</v>
      </c>
      <c r="N101">
        <v>124181</v>
      </c>
    </row>
    <row r="102" spans="12:14" x14ac:dyDescent="0.45">
      <c r="L102" t="s">
        <v>86</v>
      </c>
      <c r="M102" t="s">
        <v>84</v>
      </c>
      <c r="N102">
        <v>124182</v>
      </c>
    </row>
    <row r="103" spans="12:14" x14ac:dyDescent="0.45">
      <c r="L103" t="s">
        <v>185</v>
      </c>
      <c r="M103" t="s">
        <v>85</v>
      </c>
    </row>
    <row r="106" spans="12:14" x14ac:dyDescent="0.45">
      <c r="L106" t="s">
        <v>87</v>
      </c>
      <c r="M106" t="s">
        <v>175</v>
      </c>
      <c r="N106" t="s">
        <v>174</v>
      </c>
    </row>
    <row r="107" spans="12:14" x14ac:dyDescent="0.45">
      <c r="M107" t="s">
        <v>176</v>
      </c>
      <c r="N107" t="s">
        <v>174</v>
      </c>
    </row>
    <row r="108" spans="12:14" x14ac:dyDescent="0.45">
      <c r="M108" t="s">
        <v>183</v>
      </c>
    </row>
    <row r="109" spans="12:14" x14ac:dyDescent="0.45">
      <c r="M109" t="s">
        <v>178</v>
      </c>
    </row>
    <row r="110" spans="12:14" x14ac:dyDescent="0.45">
      <c r="M110" t="s">
        <v>179</v>
      </c>
    </row>
    <row r="113" spans="13:18" x14ac:dyDescent="0.45">
      <c r="M113" t="s">
        <v>180</v>
      </c>
    </row>
    <row r="114" spans="13:18" x14ac:dyDescent="0.45">
      <c r="M114" t="s">
        <v>181</v>
      </c>
    </row>
    <row r="115" spans="13:18" x14ac:dyDescent="0.45">
      <c r="M115" t="s">
        <v>182</v>
      </c>
    </row>
    <row r="117" spans="13:18" x14ac:dyDescent="0.45">
      <c r="M117" s="6" t="s">
        <v>177</v>
      </c>
      <c r="N117" s="9" t="s">
        <v>112</v>
      </c>
      <c r="O117" s="9">
        <v>1</v>
      </c>
      <c r="P117" s="9" t="s">
        <v>113</v>
      </c>
      <c r="Q117" s="6"/>
      <c r="R117" s="9" t="s">
        <v>114</v>
      </c>
    </row>
    <row r="118" spans="13:18" x14ac:dyDescent="0.45">
      <c r="M118" t="s">
        <v>115</v>
      </c>
      <c r="N118" s="7" t="s">
        <v>112</v>
      </c>
      <c r="O118" s="7">
        <v>1</v>
      </c>
      <c r="P118" s="7" t="s">
        <v>113</v>
      </c>
      <c r="R118" s="7" t="s">
        <v>114</v>
      </c>
    </row>
    <row r="119" spans="13:18" x14ac:dyDescent="0.45">
      <c r="M119" t="s">
        <v>116</v>
      </c>
      <c r="N119" s="7" t="s">
        <v>112</v>
      </c>
      <c r="O119" s="7">
        <v>1</v>
      </c>
      <c r="P119" s="7" t="s">
        <v>113</v>
      </c>
      <c r="R119" s="7" t="s">
        <v>114</v>
      </c>
    </row>
    <row r="120" spans="13:18" x14ac:dyDescent="0.45">
      <c r="M120" t="s">
        <v>117</v>
      </c>
      <c r="N120" s="7" t="s">
        <v>112</v>
      </c>
      <c r="O120" s="7">
        <v>1</v>
      </c>
      <c r="P120" s="7" t="s">
        <v>113</v>
      </c>
      <c r="R120" s="7" t="s">
        <v>114</v>
      </c>
    </row>
    <row r="121" spans="13:18" x14ac:dyDescent="0.45">
      <c r="M121" t="s">
        <v>118</v>
      </c>
      <c r="N121" s="7" t="s">
        <v>112</v>
      </c>
      <c r="O121" s="7">
        <v>1</v>
      </c>
      <c r="P121" s="7" t="s">
        <v>112</v>
      </c>
      <c r="R121" s="7" t="s">
        <v>119</v>
      </c>
    </row>
    <row r="122" spans="13:18" x14ac:dyDescent="0.45">
      <c r="M122" t="s">
        <v>120</v>
      </c>
      <c r="N122" s="7" t="s">
        <v>112</v>
      </c>
      <c r="O122" s="7">
        <v>1</v>
      </c>
      <c r="P122" s="7" t="s">
        <v>113</v>
      </c>
      <c r="R122" s="7" t="s">
        <v>114</v>
      </c>
    </row>
    <row r="123" spans="13:18" x14ac:dyDescent="0.45">
      <c r="N123" s="7"/>
      <c r="O123" s="7"/>
      <c r="P123" s="7"/>
      <c r="R123" s="7"/>
    </row>
    <row r="124" spans="13:18" x14ac:dyDescent="0.45">
      <c r="M124" t="s">
        <v>186</v>
      </c>
      <c r="N124" s="7"/>
      <c r="O124" s="7"/>
      <c r="P124" s="7"/>
      <c r="R124" s="7" t="s">
        <v>114</v>
      </c>
    </row>
    <row r="125" spans="13:18" x14ac:dyDescent="0.45">
      <c r="M125" t="s">
        <v>186</v>
      </c>
      <c r="R125" s="7" t="s">
        <v>114</v>
      </c>
    </row>
    <row r="126" spans="13:18" x14ac:dyDescent="0.45">
      <c r="M126" t="s">
        <v>88</v>
      </c>
      <c r="N126" s="7" t="s">
        <v>112</v>
      </c>
      <c r="O126" s="7">
        <v>1</v>
      </c>
      <c r="P126" s="7" t="s">
        <v>113</v>
      </c>
      <c r="R126" s="7" t="s">
        <v>114</v>
      </c>
    </row>
    <row r="127" spans="13:18" x14ac:dyDescent="0.45">
      <c r="M127" t="s">
        <v>89</v>
      </c>
      <c r="N127" s="7" t="s">
        <v>112</v>
      </c>
      <c r="O127" s="7">
        <v>1</v>
      </c>
      <c r="P127" s="7" t="s">
        <v>113</v>
      </c>
      <c r="R127" s="7" t="s">
        <v>114</v>
      </c>
    </row>
    <row r="128" spans="13:18" x14ac:dyDescent="0.45">
      <c r="M128" t="s">
        <v>90</v>
      </c>
      <c r="N128" s="7" t="s">
        <v>112</v>
      </c>
      <c r="O128" s="7">
        <v>1</v>
      </c>
      <c r="P128" s="7" t="s">
        <v>113</v>
      </c>
      <c r="R128" s="7" t="s">
        <v>114</v>
      </c>
    </row>
    <row r="129" spans="13:18" x14ac:dyDescent="0.45">
      <c r="M129" t="s">
        <v>91</v>
      </c>
      <c r="N129" s="7" t="s">
        <v>112</v>
      </c>
      <c r="O129" s="7">
        <v>1</v>
      </c>
      <c r="P129" s="7" t="s">
        <v>112</v>
      </c>
      <c r="R129" s="7" t="s">
        <v>119</v>
      </c>
    </row>
    <row r="130" spans="13:18" x14ac:dyDescent="0.45">
      <c r="M130" t="s">
        <v>92</v>
      </c>
      <c r="N130" s="7" t="s">
        <v>112</v>
      </c>
      <c r="O130" s="7">
        <v>1</v>
      </c>
      <c r="P130" s="7" t="s">
        <v>112</v>
      </c>
      <c r="R130" s="7" t="s">
        <v>119</v>
      </c>
    </row>
    <row r="131" spans="13:18" x14ac:dyDescent="0.45">
      <c r="M131" t="s">
        <v>93</v>
      </c>
      <c r="N131" s="7" t="s">
        <v>112</v>
      </c>
      <c r="O131" s="7">
        <v>1</v>
      </c>
      <c r="P131" s="7" t="s">
        <v>112</v>
      </c>
      <c r="R131" s="7" t="s">
        <v>119</v>
      </c>
    </row>
    <row r="132" spans="13:18" x14ac:dyDescent="0.45">
      <c r="M132" t="s">
        <v>94</v>
      </c>
      <c r="N132" s="7" t="s">
        <v>112</v>
      </c>
      <c r="O132" s="7">
        <v>1</v>
      </c>
      <c r="P132" s="7" t="s">
        <v>112</v>
      </c>
      <c r="R132" s="7" t="s">
        <v>119</v>
      </c>
    </row>
    <row r="133" spans="13:18" x14ac:dyDescent="0.45">
      <c r="R133" s="7"/>
    </row>
    <row r="134" spans="13:18" x14ac:dyDescent="0.45">
      <c r="M134" t="s">
        <v>95</v>
      </c>
      <c r="N134" s="7" t="s">
        <v>112</v>
      </c>
      <c r="O134" s="7">
        <v>1</v>
      </c>
      <c r="P134" s="7" t="s">
        <v>112</v>
      </c>
      <c r="R134" s="7" t="s">
        <v>119</v>
      </c>
    </row>
    <row r="135" spans="13:18" x14ac:dyDescent="0.45">
      <c r="M135" t="s">
        <v>96</v>
      </c>
      <c r="N135" s="7" t="s">
        <v>112</v>
      </c>
      <c r="O135" s="7">
        <v>1</v>
      </c>
      <c r="P135" s="7" t="s">
        <v>112</v>
      </c>
      <c r="R135" s="7" t="s">
        <v>119</v>
      </c>
    </row>
    <row r="136" spans="13:18" x14ac:dyDescent="0.45">
      <c r="M136" t="s">
        <v>97</v>
      </c>
      <c r="N136" s="7" t="s">
        <v>112</v>
      </c>
      <c r="O136" s="7">
        <v>1</v>
      </c>
      <c r="P136" s="7" t="s">
        <v>112</v>
      </c>
      <c r="R136" s="7" t="s">
        <v>119</v>
      </c>
    </row>
    <row r="137" spans="13:18" x14ac:dyDescent="0.45">
      <c r="M137" t="s">
        <v>98</v>
      </c>
      <c r="N137" s="7" t="s">
        <v>112</v>
      </c>
      <c r="O137" s="7">
        <v>1</v>
      </c>
      <c r="P137" s="7" t="s">
        <v>112</v>
      </c>
      <c r="R137" s="7" t="s">
        <v>119</v>
      </c>
    </row>
    <row r="138" spans="13:18" x14ac:dyDescent="0.45">
      <c r="M138" t="s">
        <v>99</v>
      </c>
      <c r="N138" s="7" t="s">
        <v>112</v>
      </c>
      <c r="O138" s="7">
        <v>1</v>
      </c>
      <c r="P138" s="7" t="s">
        <v>112</v>
      </c>
      <c r="R138" s="7" t="s">
        <v>114</v>
      </c>
    </row>
    <row r="139" spans="13:18" x14ac:dyDescent="0.45">
      <c r="M139" t="s">
        <v>100</v>
      </c>
      <c r="N139" s="7" t="s">
        <v>112</v>
      </c>
      <c r="O139" s="7">
        <v>1</v>
      </c>
      <c r="P139" s="7" t="s">
        <v>112</v>
      </c>
      <c r="R139" s="7" t="s">
        <v>114</v>
      </c>
    </row>
    <row r="140" spans="13:18" x14ac:dyDescent="0.45">
      <c r="M140" t="s">
        <v>101</v>
      </c>
      <c r="N140" s="7" t="s">
        <v>112</v>
      </c>
      <c r="O140" s="7">
        <v>1</v>
      </c>
      <c r="P140" s="7" t="s">
        <v>112</v>
      </c>
      <c r="R140" s="7" t="s">
        <v>114</v>
      </c>
    </row>
    <row r="142" spans="13:18" x14ac:dyDescent="0.45">
      <c r="M142" s="6" t="s">
        <v>102</v>
      </c>
      <c r="N142" s="9" t="s">
        <v>112</v>
      </c>
      <c r="O142" s="9">
        <v>1</v>
      </c>
      <c r="P142" s="9" t="s">
        <v>112</v>
      </c>
      <c r="Q142" s="6"/>
      <c r="R142" s="9" t="s">
        <v>121</v>
      </c>
    </row>
    <row r="143" spans="13:18" x14ac:dyDescent="0.45">
      <c r="M143" s="6" t="s">
        <v>103</v>
      </c>
      <c r="N143" s="9" t="s">
        <v>112</v>
      </c>
      <c r="O143" s="9">
        <v>1</v>
      </c>
      <c r="P143" s="9" t="s">
        <v>112</v>
      </c>
      <c r="Q143" s="6"/>
      <c r="R143" s="9" t="s">
        <v>122</v>
      </c>
    </row>
    <row r="144" spans="13:18" x14ac:dyDescent="0.45">
      <c r="M144" s="6" t="s">
        <v>104</v>
      </c>
      <c r="N144" s="9" t="s">
        <v>112</v>
      </c>
      <c r="O144" s="9">
        <v>1</v>
      </c>
      <c r="P144" s="9" t="s">
        <v>123</v>
      </c>
      <c r="Q144" s="6"/>
      <c r="R144" s="9" t="s">
        <v>121</v>
      </c>
    </row>
    <row r="145" spans="13:18" x14ac:dyDescent="0.45">
      <c r="M145" s="8" t="s">
        <v>105</v>
      </c>
      <c r="N145" s="7" t="s">
        <v>112</v>
      </c>
      <c r="O145" s="7">
        <v>1</v>
      </c>
      <c r="P145" s="7" t="s">
        <v>113</v>
      </c>
      <c r="R145" s="7" t="s">
        <v>114</v>
      </c>
    </row>
    <row r="146" spans="13:18" x14ac:dyDescent="0.45">
      <c r="M146" s="8" t="s">
        <v>106</v>
      </c>
      <c r="N146" s="7" t="s">
        <v>112</v>
      </c>
      <c r="O146" s="7">
        <v>1</v>
      </c>
      <c r="P146" s="7" t="s">
        <v>113</v>
      </c>
      <c r="R146" s="7" t="s">
        <v>114</v>
      </c>
    </row>
    <row r="147" spans="13:18" x14ac:dyDescent="0.45">
      <c r="M147" s="8" t="s">
        <v>107</v>
      </c>
      <c r="N147" s="7" t="s">
        <v>112</v>
      </c>
      <c r="O147" s="7">
        <v>1</v>
      </c>
      <c r="P147" s="7" t="s">
        <v>113</v>
      </c>
      <c r="R147" s="7" t="s">
        <v>114</v>
      </c>
    </row>
    <row r="148" spans="13:18" x14ac:dyDescent="0.45">
      <c r="M148" t="s">
        <v>108</v>
      </c>
      <c r="N148" s="7" t="s">
        <v>112</v>
      </c>
      <c r="O148" s="7">
        <v>1</v>
      </c>
      <c r="P148" s="7" t="s">
        <v>113</v>
      </c>
      <c r="R148" s="7" t="s">
        <v>114</v>
      </c>
    </row>
    <row r="149" spans="13:18" x14ac:dyDescent="0.45">
      <c r="M149" t="s">
        <v>109</v>
      </c>
      <c r="N149" s="7" t="s">
        <v>112</v>
      </c>
      <c r="O149" s="7">
        <v>1</v>
      </c>
      <c r="P149" s="7" t="s">
        <v>112</v>
      </c>
      <c r="R149" s="7" t="s">
        <v>119</v>
      </c>
    </row>
    <row r="151" spans="13:18" x14ac:dyDescent="0.45">
      <c r="M151" s="6" t="s">
        <v>110</v>
      </c>
      <c r="N151" s="7" t="s">
        <v>112</v>
      </c>
      <c r="O151" s="7">
        <v>1</v>
      </c>
      <c r="P151" s="7" t="s">
        <v>113</v>
      </c>
      <c r="R151" s="7" t="s">
        <v>121</v>
      </c>
    </row>
    <row r="152" spans="13:18" x14ac:dyDescent="0.45">
      <c r="M152" t="s">
        <v>111</v>
      </c>
      <c r="N152" s="7" t="s">
        <v>112</v>
      </c>
      <c r="O152" s="7">
        <v>1</v>
      </c>
      <c r="P152" s="7" t="s">
        <v>112</v>
      </c>
      <c r="R152" s="7" t="s">
        <v>119</v>
      </c>
    </row>
    <row r="156" spans="13:18" x14ac:dyDescent="0.45">
      <c r="M156" t="s">
        <v>124</v>
      </c>
      <c r="N156" s="7" t="s">
        <v>112</v>
      </c>
      <c r="O156" s="7">
        <v>1</v>
      </c>
      <c r="P156" s="7" t="s">
        <v>112</v>
      </c>
      <c r="Q156" s="7">
        <v>2010</v>
      </c>
      <c r="R156" s="7" t="s">
        <v>119</v>
      </c>
    </row>
    <row r="157" spans="13:18" x14ac:dyDescent="0.45">
      <c r="M157" s="6" t="s">
        <v>125</v>
      </c>
      <c r="N157" s="9" t="s">
        <v>112</v>
      </c>
      <c r="O157" s="9">
        <v>1</v>
      </c>
      <c r="P157" s="9" t="s">
        <v>113</v>
      </c>
      <c r="Q157" s="6" t="s">
        <v>126</v>
      </c>
      <c r="R157" s="9" t="s">
        <v>127</v>
      </c>
    </row>
    <row r="158" spans="13:18" x14ac:dyDescent="0.45">
      <c r="M158" t="s">
        <v>128</v>
      </c>
      <c r="N158" s="7" t="s">
        <v>112</v>
      </c>
      <c r="O158" s="7">
        <v>1</v>
      </c>
      <c r="P158" s="7" t="s">
        <v>112</v>
      </c>
      <c r="Q158" t="s">
        <v>126</v>
      </c>
      <c r="R158" s="7" t="s">
        <v>119</v>
      </c>
    </row>
    <row r="159" spans="13:18" x14ac:dyDescent="0.45">
      <c r="M159" s="6" t="s">
        <v>129</v>
      </c>
      <c r="N159" s="9" t="s">
        <v>112</v>
      </c>
      <c r="O159" s="9">
        <v>1</v>
      </c>
      <c r="P159" s="9" t="s">
        <v>113</v>
      </c>
      <c r="Q159" s="6" t="s">
        <v>126</v>
      </c>
      <c r="R159" s="9" t="s">
        <v>130</v>
      </c>
    </row>
    <row r="160" spans="13:18" x14ac:dyDescent="0.45">
      <c r="M160" t="s">
        <v>131</v>
      </c>
      <c r="N160" s="7" t="s">
        <v>112</v>
      </c>
      <c r="O160" s="7">
        <v>1</v>
      </c>
      <c r="P160" s="7" t="s">
        <v>112</v>
      </c>
      <c r="Q160" t="s">
        <v>126</v>
      </c>
      <c r="R160" s="7" t="s">
        <v>119</v>
      </c>
    </row>
    <row r="161" spans="13:18" x14ac:dyDescent="0.45">
      <c r="M161" t="s">
        <v>132</v>
      </c>
      <c r="N161" s="7" t="s">
        <v>112</v>
      </c>
      <c r="O161" s="7">
        <v>1</v>
      </c>
      <c r="P161" s="7" t="s">
        <v>112</v>
      </c>
      <c r="Q161" t="s">
        <v>126</v>
      </c>
      <c r="R161" s="7" t="s">
        <v>119</v>
      </c>
    </row>
    <row r="162" spans="13:18" x14ac:dyDescent="0.45">
      <c r="M162" t="s">
        <v>133</v>
      </c>
      <c r="N162" s="7" t="s">
        <v>112</v>
      </c>
      <c r="O162" s="7">
        <v>1</v>
      </c>
      <c r="P162" s="7" t="s">
        <v>112</v>
      </c>
      <c r="Q162" t="s">
        <v>126</v>
      </c>
      <c r="R162" s="7" t="s">
        <v>119</v>
      </c>
    </row>
    <row r="163" spans="13:18" x14ac:dyDescent="0.45">
      <c r="M163" t="s">
        <v>134</v>
      </c>
      <c r="N163" s="7" t="s">
        <v>112</v>
      </c>
      <c r="O163" s="7">
        <v>1</v>
      </c>
      <c r="P163" s="7" t="s">
        <v>112</v>
      </c>
      <c r="Q163" t="s">
        <v>126</v>
      </c>
      <c r="R163" s="7" t="s">
        <v>119</v>
      </c>
    </row>
    <row r="164" spans="13:18" x14ac:dyDescent="0.45">
      <c r="M164" t="s">
        <v>135</v>
      </c>
      <c r="N164" s="7" t="s">
        <v>112</v>
      </c>
      <c r="O164" s="7">
        <v>1</v>
      </c>
      <c r="P164" s="7" t="s">
        <v>112</v>
      </c>
      <c r="R164" s="7" t="s">
        <v>119</v>
      </c>
    </row>
    <row r="165" spans="13:18" x14ac:dyDescent="0.45">
      <c r="M165" t="s">
        <v>136</v>
      </c>
      <c r="N165" s="7" t="s">
        <v>112</v>
      </c>
      <c r="O165" s="7">
        <v>1</v>
      </c>
      <c r="P165" s="7" t="s">
        <v>112</v>
      </c>
      <c r="R165" s="7" t="s">
        <v>119</v>
      </c>
    </row>
    <row r="166" spans="13:18" x14ac:dyDescent="0.45">
      <c r="M166" t="s">
        <v>137</v>
      </c>
      <c r="N166" s="7" t="s">
        <v>112</v>
      </c>
      <c r="O166" s="7">
        <v>1</v>
      </c>
      <c r="P166" s="7" t="s">
        <v>112</v>
      </c>
      <c r="R166" s="7" t="s">
        <v>119</v>
      </c>
    </row>
    <row r="167" spans="13:18" x14ac:dyDescent="0.45">
      <c r="M167" t="s">
        <v>138</v>
      </c>
      <c r="N167" s="7" t="s">
        <v>112</v>
      </c>
      <c r="O167" s="7">
        <v>1</v>
      </c>
      <c r="P167" s="7" t="s">
        <v>112</v>
      </c>
      <c r="R167" s="7" t="s">
        <v>119</v>
      </c>
    </row>
    <row r="168" spans="13:18" x14ac:dyDescent="0.45">
      <c r="M168" t="s">
        <v>139</v>
      </c>
      <c r="N168" s="7" t="s">
        <v>112</v>
      </c>
      <c r="O168" s="7">
        <v>1</v>
      </c>
      <c r="P168" s="7" t="s">
        <v>112</v>
      </c>
      <c r="Q168" t="s">
        <v>126</v>
      </c>
      <c r="R168" s="7" t="s">
        <v>119</v>
      </c>
    </row>
    <row r="169" spans="13:18" x14ac:dyDescent="0.45">
      <c r="M169" t="s">
        <v>140</v>
      </c>
      <c r="N169" s="7" t="s">
        <v>112</v>
      </c>
      <c r="O169" s="7">
        <v>1</v>
      </c>
      <c r="P169" s="7" t="s">
        <v>112</v>
      </c>
      <c r="Q169" s="7">
        <v>2012</v>
      </c>
      <c r="R169" s="7" t="s">
        <v>119</v>
      </c>
    </row>
    <row r="170" spans="13:18" x14ac:dyDescent="0.45">
      <c r="M170" t="s">
        <v>141</v>
      </c>
      <c r="N170" s="7" t="s">
        <v>112</v>
      </c>
      <c r="O170" s="7">
        <v>1</v>
      </c>
      <c r="P170" s="7" t="s">
        <v>112</v>
      </c>
      <c r="Q170" s="7">
        <v>2012</v>
      </c>
      <c r="R170" s="7" t="s">
        <v>119</v>
      </c>
    </row>
    <row r="171" spans="13:18" x14ac:dyDescent="0.45">
      <c r="M171" t="s">
        <v>142</v>
      </c>
      <c r="N171" s="7" t="s">
        <v>112</v>
      </c>
      <c r="O171" s="7">
        <v>1</v>
      </c>
      <c r="P171" s="7" t="s">
        <v>112</v>
      </c>
      <c r="Q171" s="7">
        <v>2012</v>
      </c>
      <c r="R171" s="7" t="s">
        <v>119</v>
      </c>
    </row>
    <row r="172" spans="13:18" x14ac:dyDescent="0.45">
      <c r="M172" t="s">
        <v>143</v>
      </c>
      <c r="N172" s="7" t="s">
        <v>112</v>
      </c>
      <c r="O172" s="7">
        <v>1</v>
      </c>
      <c r="P172" s="7" t="s">
        <v>112</v>
      </c>
      <c r="Q172" s="7">
        <v>2012</v>
      </c>
      <c r="R172" s="7" t="s">
        <v>119</v>
      </c>
    </row>
    <row r="173" spans="13:18" x14ac:dyDescent="0.45">
      <c r="M173" t="s">
        <v>144</v>
      </c>
      <c r="N173" s="7" t="s">
        <v>112</v>
      </c>
      <c r="O173" s="7">
        <v>1</v>
      </c>
      <c r="P173" s="7" t="s">
        <v>112</v>
      </c>
      <c r="Q173" s="7">
        <v>2012</v>
      </c>
      <c r="R173" s="7" t="s">
        <v>119</v>
      </c>
    </row>
    <row r="174" spans="13:18" x14ac:dyDescent="0.45">
      <c r="M174" t="s">
        <v>145</v>
      </c>
      <c r="N174" s="7" t="s">
        <v>112</v>
      </c>
      <c r="O174" s="7">
        <v>1</v>
      </c>
      <c r="P174" s="7" t="s">
        <v>112</v>
      </c>
      <c r="Q174" s="7">
        <v>2012</v>
      </c>
      <c r="R174" s="7" t="s">
        <v>119</v>
      </c>
    </row>
    <row r="175" spans="13:18" x14ac:dyDescent="0.45">
      <c r="M175" t="s">
        <v>146</v>
      </c>
      <c r="N175" s="7" t="s">
        <v>112</v>
      </c>
      <c r="O175" s="7">
        <v>1</v>
      </c>
      <c r="P175" s="7" t="s">
        <v>112</v>
      </c>
      <c r="Q175" s="7">
        <v>2012</v>
      </c>
      <c r="R175" s="7" t="s">
        <v>119</v>
      </c>
    </row>
    <row r="176" spans="13:18" x14ac:dyDescent="0.45">
      <c r="M176" t="s">
        <v>147</v>
      </c>
      <c r="N176" s="7" t="s">
        <v>112</v>
      </c>
      <c r="O176" s="7">
        <v>1</v>
      </c>
      <c r="P176" s="7" t="s">
        <v>112</v>
      </c>
      <c r="Q176" s="7">
        <v>2012</v>
      </c>
      <c r="R176" s="7" t="s">
        <v>119</v>
      </c>
    </row>
    <row r="177" spans="13:18" x14ac:dyDescent="0.45">
      <c r="M177" t="s">
        <v>148</v>
      </c>
      <c r="N177" s="7" t="s">
        <v>112</v>
      </c>
      <c r="O177" s="7">
        <v>1</v>
      </c>
      <c r="P177" s="7" t="s">
        <v>112</v>
      </c>
      <c r="Q177" s="7">
        <v>2012</v>
      </c>
      <c r="R177" s="7" t="s">
        <v>119</v>
      </c>
    </row>
    <row r="178" spans="13:18" x14ac:dyDescent="0.45">
      <c r="M178" t="s">
        <v>149</v>
      </c>
      <c r="N178" s="7" t="s">
        <v>112</v>
      </c>
      <c r="O178" s="7">
        <v>1</v>
      </c>
      <c r="P178" s="7" t="s">
        <v>112</v>
      </c>
      <c r="Q178" s="7">
        <v>2012</v>
      </c>
      <c r="R178" s="7" t="s">
        <v>119</v>
      </c>
    </row>
    <row r="179" spans="13:18" x14ac:dyDescent="0.45">
      <c r="M179" t="s">
        <v>150</v>
      </c>
      <c r="N179" s="7" t="s">
        <v>112</v>
      </c>
      <c r="O179" s="7">
        <v>1</v>
      </c>
      <c r="P179" s="7" t="s">
        <v>112</v>
      </c>
      <c r="Q179" s="7">
        <v>2012</v>
      </c>
      <c r="R179" s="7" t="s">
        <v>119</v>
      </c>
    </row>
    <row r="180" spans="13:18" x14ac:dyDescent="0.45">
      <c r="M180" t="s">
        <v>151</v>
      </c>
      <c r="N180" s="7" t="s">
        <v>112</v>
      </c>
      <c r="O180" s="7">
        <v>1</v>
      </c>
      <c r="P180" s="7" t="s">
        <v>112</v>
      </c>
      <c r="Q180" s="7">
        <v>2012</v>
      </c>
      <c r="R180" s="7" t="s">
        <v>119</v>
      </c>
    </row>
    <row r="181" spans="13:18" x14ac:dyDescent="0.45">
      <c r="M181" t="s">
        <v>152</v>
      </c>
      <c r="N181" s="7" t="s">
        <v>112</v>
      </c>
      <c r="O181" s="7">
        <v>1</v>
      </c>
      <c r="P181" s="7" t="s">
        <v>112</v>
      </c>
      <c r="Q181" s="7">
        <v>2012</v>
      </c>
      <c r="R181" s="7" t="s">
        <v>119</v>
      </c>
    </row>
    <row r="182" spans="13:18" x14ac:dyDescent="0.45">
      <c r="M182" t="s">
        <v>153</v>
      </c>
      <c r="N182" s="7" t="s">
        <v>112</v>
      </c>
      <c r="O182" s="7">
        <v>1</v>
      </c>
      <c r="P182" s="7" t="s">
        <v>112</v>
      </c>
      <c r="Q182" s="7">
        <v>2012</v>
      </c>
      <c r="R182" s="7" t="s">
        <v>119</v>
      </c>
    </row>
    <row r="183" spans="13:18" x14ac:dyDescent="0.45">
      <c r="M183" t="s">
        <v>154</v>
      </c>
      <c r="N183" s="7" t="s">
        <v>112</v>
      </c>
      <c r="O183" s="7">
        <v>1</v>
      </c>
      <c r="P183" s="7" t="s">
        <v>112</v>
      </c>
      <c r="Q183" s="7">
        <v>2012</v>
      </c>
      <c r="R183" s="7" t="s">
        <v>119</v>
      </c>
    </row>
    <row r="184" spans="13:18" x14ac:dyDescent="0.45">
      <c r="M184" t="s">
        <v>155</v>
      </c>
      <c r="N184" s="7" t="s">
        <v>112</v>
      </c>
      <c r="O184" s="7">
        <v>1</v>
      </c>
      <c r="P184" s="7" t="s">
        <v>112</v>
      </c>
      <c r="Q184" s="7">
        <v>2012</v>
      </c>
      <c r="R184" s="7" t="s">
        <v>119</v>
      </c>
    </row>
    <row r="185" spans="13:18" x14ac:dyDescent="0.45">
      <c r="M185" s="10" t="s">
        <v>156</v>
      </c>
      <c r="N185" s="7" t="s">
        <v>112</v>
      </c>
      <c r="O185" s="7">
        <v>1</v>
      </c>
      <c r="P185" s="7" t="s">
        <v>112</v>
      </c>
      <c r="Q185" s="7">
        <v>2018</v>
      </c>
      <c r="R185" s="7" t="s">
        <v>119</v>
      </c>
    </row>
    <row r="186" spans="13:18" x14ac:dyDescent="0.45">
      <c r="M186" s="10" t="s">
        <v>157</v>
      </c>
      <c r="N186" s="7" t="s">
        <v>112</v>
      </c>
      <c r="O186" s="7">
        <v>1</v>
      </c>
      <c r="P186" s="7" t="s">
        <v>112</v>
      </c>
      <c r="Q186" s="7">
        <v>2018</v>
      </c>
      <c r="R186" s="7" t="s">
        <v>119</v>
      </c>
    </row>
    <row r="187" spans="13:18" x14ac:dyDescent="0.45">
      <c r="M187" s="10" t="s">
        <v>158</v>
      </c>
      <c r="N187" s="7" t="s">
        <v>112</v>
      </c>
      <c r="O187" s="7">
        <v>1</v>
      </c>
      <c r="P187" s="7" t="s">
        <v>112</v>
      </c>
      <c r="Q187" s="7">
        <v>2018</v>
      </c>
      <c r="R187" s="7" t="s">
        <v>119</v>
      </c>
    </row>
    <row r="188" spans="13:18" x14ac:dyDescent="0.45">
      <c r="M188" s="10" t="s">
        <v>159</v>
      </c>
      <c r="N188" s="7" t="s">
        <v>112</v>
      </c>
      <c r="O188" s="7">
        <v>1</v>
      </c>
      <c r="P188" s="7" t="s">
        <v>112</v>
      </c>
      <c r="Q188" s="7">
        <v>2018</v>
      </c>
      <c r="R188" s="7" t="s">
        <v>119</v>
      </c>
    </row>
    <row r="189" spans="13:18" x14ac:dyDescent="0.45">
      <c r="M189" s="10" t="s">
        <v>160</v>
      </c>
      <c r="N189" s="7" t="s">
        <v>112</v>
      </c>
      <c r="O189" s="7">
        <v>1</v>
      </c>
      <c r="P189" s="7" t="s">
        <v>112</v>
      </c>
      <c r="Q189" s="7">
        <v>2018</v>
      </c>
      <c r="R189" s="7" t="s">
        <v>119</v>
      </c>
    </row>
    <row r="190" spans="13:18" x14ac:dyDescent="0.45">
      <c r="M190" s="10" t="s">
        <v>161</v>
      </c>
      <c r="N190" s="7" t="s">
        <v>112</v>
      </c>
      <c r="O190" s="7">
        <v>1</v>
      </c>
      <c r="P190" s="7" t="s">
        <v>112</v>
      </c>
      <c r="Q190" s="7">
        <v>2018</v>
      </c>
      <c r="R190" s="7" t="s">
        <v>119</v>
      </c>
    </row>
    <row r="191" spans="13:18" x14ac:dyDescent="0.45">
      <c r="M191" s="10" t="s">
        <v>162</v>
      </c>
      <c r="N191" s="7" t="s">
        <v>112</v>
      </c>
      <c r="O191" s="7">
        <v>1</v>
      </c>
      <c r="P191" s="7" t="s">
        <v>112</v>
      </c>
      <c r="Q191" s="7">
        <v>2018</v>
      </c>
      <c r="R191" s="7" t="s">
        <v>119</v>
      </c>
    </row>
    <row r="192" spans="13:18" x14ac:dyDescent="0.45">
      <c r="M192" s="10" t="s">
        <v>163</v>
      </c>
      <c r="N192" s="7" t="s">
        <v>112</v>
      </c>
      <c r="O192" s="7">
        <v>1</v>
      </c>
      <c r="P192" s="7" t="s">
        <v>112</v>
      </c>
      <c r="Q192" s="7">
        <v>2018</v>
      </c>
      <c r="R192" s="7" t="s">
        <v>119</v>
      </c>
    </row>
    <row r="193" spans="13:19" x14ac:dyDescent="0.45">
      <c r="M193" s="10" t="s">
        <v>164</v>
      </c>
      <c r="N193" s="7" t="s">
        <v>112</v>
      </c>
      <c r="O193" s="7">
        <v>1</v>
      </c>
      <c r="P193" s="7" t="s">
        <v>112</v>
      </c>
      <c r="Q193" s="7">
        <v>2018</v>
      </c>
      <c r="R193" s="7" t="s">
        <v>119</v>
      </c>
    </row>
    <row r="194" spans="13:19" x14ac:dyDescent="0.45">
      <c r="M194" s="10" t="s">
        <v>165</v>
      </c>
      <c r="N194" s="7" t="s">
        <v>112</v>
      </c>
      <c r="O194" s="7">
        <v>1</v>
      </c>
      <c r="P194" s="7" t="s">
        <v>112</v>
      </c>
      <c r="Q194" s="7">
        <v>2018</v>
      </c>
      <c r="R194" s="7" t="s">
        <v>119</v>
      </c>
    </row>
    <row r="195" spans="13:19" x14ac:dyDescent="0.45">
      <c r="M195" t="s">
        <v>166</v>
      </c>
    </row>
    <row r="196" spans="13:19" x14ac:dyDescent="0.45">
      <c r="M196" t="s">
        <v>167</v>
      </c>
      <c r="N196" s="7" t="s">
        <v>112</v>
      </c>
      <c r="O196" s="7">
        <v>1</v>
      </c>
      <c r="P196" s="7" t="s">
        <v>113</v>
      </c>
      <c r="R196" s="7" t="s">
        <v>114</v>
      </c>
    </row>
    <row r="197" spans="13:19" x14ac:dyDescent="0.45">
      <c r="M197" t="s">
        <v>168</v>
      </c>
      <c r="N197" s="7" t="s">
        <v>112</v>
      </c>
      <c r="O197" s="7">
        <v>1</v>
      </c>
      <c r="P197" s="7" t="s">
        <v>113</v>
      </c>
      <c r="R197" s="7" t="s">
        <v>114</v>
      </c>
    </row>
    <row r="198" spans="13:19" x14ac:dyDescent="0.45">
      <c r="M198" t="s">
        <v>169</v>
      </c>
      <c r="N198" s="7" t="s">
        <v>112</v>
      </c>
      <c r="O198" s="7">
        <v>1</v>
      </c>
      <c r="P198" s="7" t="s">
        <v>113</v>
      </c>
      <c r="Q198" s="7"/>
      <c r="R198" s="7" t="s">
        <v>114</v>
      </c>
    </row>
    <row r="199" spans="13:19" x14ac:dyDescent="0.45">
      <c r="M199" t="s">
        <v>184</v>
      </c>
    </row>
    <row r="200" spans="13:19" x14ac:dyDescent="0.45">
      <c r="M200" s="6" t="s">
        <v>170</v>
      </c>
      <c r="N200" s="9" t="s">
        <v>112</v>
      </c>
      <c r="O200" s="9">
        <v>1</v>
      </c>
      <c r="P200" s="9" t="s">
        <v>112</v>
      </c>
      <c r="Q200" s="6"/>
      <c r="R200" s="9" t="s">
        <v>171</v>
      </c>
      <c r="S200" s="6"/>
    </row>
    <row r="201" spans="13:19" x14ac:dyDescent="0.45">
      <c r="M201" s="6" t="s">
        <v>172</v>
      </c>
      <c r="N201" s="9" t="s">
        <v>112</v>
      </c>
      <c r="O201" s="9">
        <v>1</v>
      </c>
      <c r="P201" s="9" t="s">
        <v>113</v>
      </c>
      <c r="Q201" s="6"/>
      <c r="R201" s="9" t="s">
        <v>173</v>
      </c>
      <c r="S201" s="6"/>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DC26A4-0841-4E9D-BC26-7F4C6D521976}">
  <dimension ref="A1:X414"/>
  <sheetViews>
    <sheetView tabSelected="1" topLeftCell="A377" workbookViewId="0">
      <selection activeCell="D9" sqref="D9"/>
    </sheetView>
  </sheetViews>
  <sheetFormatPr defaultRowHeight="14.25" x14ac:dyDescent="0.45"/>
  <cols>
    <col min="1" max="1" width="17.86328125" customWidth="1"/>
    <col min="2" max="2" width="17.6640625" customWidth="1"/>
    <col min="3" max="3" width="12.53125" customWidth="1"/>
    <col min="6" max="6" width="13.6640625" customWidth="1"/>
  </cols>
  <sheetData>
    <row r="1" spans="1:16" ht="21" x14ac:dyDescent="0.65">
      <c r="A1" s="13" t="s">
        <v>244</v>
      </c>
    </row>
    <row r="3" spans="1:16" x14ac:dyDescent="0.45">
      <c r="A3" t="s">
        <v>248</v>
      </c>
    </row>
    <row r="4" spans="1:16" x14ac:dyDescent="0.45">
      <c r="A4" t="s">
        <v>187</v>
      </c>
      <c r="K4" t="s">
        <v>249</v>
      </c>
      <c r="L4">
        <v>9115</v>
      </c>
      <c r="M4">
        <v>9116</v>
      </c>
      <c r="N4">
        <v>9117</v>
      </c>
      <c r="O4">
        <v>9119</v>
      </c>
      <c r="P4">
        <v>9120</v>
      </c>
    </row>
    <row r="5" spans="1:16" x14ac:dyDescent="0.45">
      <c r="L5">
        <v>9121</v>
      </c>
      <c r="M5">
        <v>9122</v>
      </c>
      <c r="N5">
        <v>9123</v>
      </c>
      <c r="O5">
        <v>9124</v>
      </c>
      <c r="P5">
        <v>9125</v>
      </c>
    </row>
    <row r="6" spans="1:16" x14ac:dyDescent="0.45">
      <c r="A6" s="2" t="s">
        <v>188</v>
      </c>
    </row>
    <row r="7" spans="1:16" x14ac:dyDescent="0.45">
      <c r="A7" t="s">
        <v>189</v>
      </c>
      <c r="D7" t="s">
        <v>250</v>
      </c>
      <c r="L7" t="s">
        <v>190</v>
      </c>
    </row>
    <row r="8" spans="1:16" x14ac:dyDescent="0.45">
      <c r="D8" t="s">
        <v>251</v>
      </c>
    </row>
    <row r="10" spans="1:16" x14ac:dyDescent="0.45">
      <c r="A10" t="s">
        <v>191</v>
      </c>
    </row>
    <row r="11" spans="1:16" x14ac:dyDescent="0.45">
      <c r="A11" t="s">
        <v>192</v>
      </c>
    </row>
    <row r="12" spans="1:16" x14ac:dyDescent="0.45">
      <c r="A12" t="s">
        <v>193</v>
      </c>
    </row>
    <row r="15" spans="1:16" x14ac:dyDescent="0.45">
      <c r="A15" t="s">
        <v>194</v>
      </c>
    </row>
    <row r="19" spans="1:13" x14ac:dyDescent="0.45">
      <c r="A19" t="s">
        <v>247</v>
      </c>
    </row>
    <row r="20" spans="1:13" ht="15.75" x14ac:dyDescent="0.5">
      <c r="A20" s="12">
        <v>43527</v>
      </c>
      <c r="B20" t="s">
        <v>195</v>
      </c>
      <c r="C20" s="14" t="s">
        <v>20</v>
      </c>
      <c r="D20" s="2">
        <v>11833</v>
      </c>
      <c r="E20" s="2"/>
      <c r="F20" s="2" t="s">
        <v>204</v>
      </c>
      <c r="G20" s="2"/>
      <c r="L20" t="s">
        <v>252</v>
      </c>
    </row>
    <row r="21" spans="1:13" ht="15.75" x14ac:dyDescent="0.5">
      <c r="C21" s="14" t="s">
        <v>21</v>
      </c>
      <c r="D21" s="2">
        <v>429432</v>
      </c>
      <c r="E21" s="2"/>
      <c r="F21" s="2" t="s">
        <v>204</v>
      </c>
      <c r="G21" s="2"/>
    </row>
    <row r="22" spans="1:13" ht="15.75" x14ac:dyDescent="0.5">
      <c r="C22" s="14" t="s">
        <v>23</v>
      </c>
      <c r="D22" s="2">
        <v>896800</v>
      </c>
      <c r="E22" s="2"/>
      <c r="F22" s="2" t="s">
        <v>204</v>
      </c>
      <c r="G22" s="2"/>
    </row>
    <row r="23" spans="1:13" ht="15.75" x14ac:dyDescent="0.5">
      <c r="C23" s="14" t="s">
        <v>25</v>
      </c>
      <c r="D23" s="2">
        <v>8476</v>
      </c>
      <c r="E23" s="2"/>
      <c r="F23" s="2" t="s">
        <v>204</v>
      </c>
      <c r="G23" s="2"/>
      <c r="L23" t="s">
        <v>358</v>
      </c>
    </row>
    <row r="24" spans="1:13" x14ac:dyDescent="0.45">
      <c r="A24" t="s">
        <v>205</v>
      </c>
    </row>
    <row r="26" spans="1:13" ht="21" x14ac:dyDescent="0.65">
      <c r="A26" s="13" t="s">
        <v>332</v>
      </c>
    </row>
    <row r="27" spans="1:13" x14ac:dyDescent="0.45">
      <c r="A27" t="s">
        <v>253</v>
      </c>
      <c r="J27" s="2" t="s">
        <v>201</v>
      </c>
    </row>
    <row r="28" spans="1:13" x14ac:dyDescent="0.45">
      <c r="A28" s="2" t="s">
        <v>227</v>
      </c>
      <c r="B28" s="2"/>
      <c r="C28" t="s">
        <v>198</v>
      </c>
      <c r="K28" t="s">
        <v>226</v>
      </c>
      <c r="M28" t="s">
        <v>231</v>
      </c>
    </row>
    <row r="29" spans="1:13" x14ac:dyDescent="0.45">
      <c r="A29" s="2" t="s">
        <v>196</v>
      </c>
      <c r="B29" s="2"/>
      <c r="C29" t="s">
        <v>199</v>
      </c>
    </row>
    <row r="30" spans="1:13" x14ac:dyDescent="0.45">
      <c r="A30" s="2" t="s">
        <v>208</v>
      </c>
      <c r="B30" s="2"/>
      <c r="C30" t="s">
        <v>197</v>
      </c>
      <c r="K30" t="s">
        <v>225</v>
      </c>
    </row>
    <row r="31" spans="1:13" x14ac:dyDescent="0.45">
      <c r="A31" s="2" t="s">
        <v>209</v>
      </c>
      <c r="B31" s="2"/>
      <c r="C31" t="s">
        <v>197</v>
      </c>
      <c r="K31" t="s">
        <v>224</v>
      </c>
    </row>
    <row r="32" spans="1:13" x14ac:dyDescent="0.45">
      <c r="A32" s="2" t="s">
        <v>223</v>
      </c>
      <c r="B32" s="2"/>
      <c r="C32" t="s">
        <v>232</v>
      </c>
      <c r="K32" t="s">
        <v>259</v>
      </c>
    </row>
    <row r="33" spans="1:24" x14ac:dyDescent="0.45">
      <c r="A33" s="2" t="s">
        <v>200</v>
      </c>
      <c r="B33" s="2"/>
      <c r="C33" t="s">
        <v>233</v>
      </c>
      <c r="K33" t="s">
        <v>222</v>
      </c>
    </row>
    <row r="34" spans="1:24" x14ac:dyDescent="0.45">
      <c r="A34" s="2" t="s">
        <v>202</v>
      </c>
      <c r="B34" s="2"/>
      <c r="C34" t="s">
        <v>203</v>
      </c>
      <c r="K34" t="s">
        <v>221</v>
      </c>
    </row>
    <row r="35" spans="1:24" x14ac:dyDescent="0.45">
      <c r="A35" s="2" t="s">
        <v>202</v>
      </c>
      <c r="B35" s="2"/>
      <c r="C35" t="s">
        <v>203</v>
      </c>
      <c r="K35" t="s">
        <v>220</v>
      </c>
    </row>
    <row r="36" spans="1:24" x14ac:dyDescent="0.45">
      <c r="A36" s="2" t="s">
        <v>206</v>
      </c>
      <c r="B36" s="2"/>
      <c r="C36" t="s">
        <v>207</v>
      </c>
      <c r="K36" t="s">
        <v>234</v>
      </c>
    </row>
    <row r="40" spans="1:24" x14ac:dyDescent="0.45">
      <c r="A40" t="s">
        <v>245</v>
      </c>
    </row>
    <row r="41" spans="1:24" x14ac:dyDescent="0.45">
      <c r="B41" t="s">
        <v>210</v>
      </c>
    </row>
    <row r="42" spans="1:24" x14ac:dyDescent="0.45">
      <c r="B42" t="s">
        <v>214</v>
      </c>
    </row>
    <row r="44" spans="1:24" x14ac:dyDescent="0.45">
      <c r="B44" t="s">
        <v>218</v>
      </c>
    </row>
    <row r="45" spans="1:24" x14ac:dyDescent="0.45">
      <c r="B45" t="s">
        <v>219</v>
      </c>
    </row>
    <row r="46" spans="1:24" x14ac:dyDescent="0.45">
      <c r="T46" t="s">
        <v>257</v>
      </c>
    </row>
    <row r="47" spans="1:24" x14ac:dyDescent="0.45">
      <c r="B47" t="s">
        <v>228</v>
      </c>
      <c r="T47">
        <v>6</v>
      </c>
      <c r="U47">
        <v>9</v>
      </c>
      <c r="V47">
        <v>9.7560000000000002</v>
      </c>
      <c r="X47">
        <f>+U47+(V47/60)</f>
        <v>9.1625999999999994</v>
      </c>
    </row>
    <row r="48" spans="1:24" x14ac:dyDescent="0.45">
      <c r="B48" t="s">
        <v>229</v>
      </c>
      <c r="T48">
        <v>71</v>
      </c>
      <c r="U48">
        <v>31</v>
      </c>
      <c r="V48">
        <v>13.031000000000001</v>
      </c>
      <c r="X48">
        <f>+U48+(V48/60)</f>
        <v>31.217183333333335</v>
      </c>
    </row>
    <row r="50" spans="1:17" ht="21" x14ac:dyDescent="0.65">
      <c r="A50" s="13" t="s">
        <v>333</v>
      </c>
    </row>
    <row r="51" spans="1:17" x14ac:dyDescent="0.45">
      <c r="A51" s="2" t="s">
        <v>227</v>
      </c>
      <c r="C51" t="s">
        <v>198</v>
      </c>
      <c r="K51" t="s">
        <v>235</v>
      </c>
      <c r="M51" t="s">
        <v>230</v>
      </c>
    </row>
    <row r="52" spans="1:17" x14ac:dyDescent="0.45">
      <c r="A52" s="2" t="s">
        <v>196</v>
      </c>
      <c r="C52" t="s">
        <v>199</v>
      </c>
      <c r="K52" t="s">
        <v>456</v>
      </c>
    </row>
    <row r="53" spans="1:17" x14ac:dyDescent="0.45">
      <c r="A53" s="2" t="s">
        <v>208</v>
      </c>
      <c r="C53" t="s">
        <v>237</v>
      </c>
      <c r="K53" t="s">
        <v>236</v>
      </c>
    </row>
    <row r="54" spans="1:17" x14ac:dyDescent="0.45">
      <c r="A54" s="2" t="s">
        <v>209</v>
      </c>
      <c r="C54" t="s">
        <v>197</v>
      </c>
      <c r="K54" t="s">
        <v>238</v>
      </c>
    </row>
    <row r="55" spans="1:17" x14ac:dyDescent="0.45">
      <c r="A55" s="2" t="s">
        <v>223</v>
      </c>
      <c r="C55" t="s">
        <v>256</v>
      </c>
      <c r="K55" t="s">
        <v>260</v>
      </c>
    </row>
    <row r="56" spans="1:17" x14ac:dyDescent="0.45">
      <c r="A56" s="2" t="s">
        <v>200</v>
      </c>
      <c r="C56" t="s">
        <v>239</v>
      </c>
      <c r="K56" t="s">
        <v>240</v>
      </c>
    </row>
    <row r="57" spans="1:17" x14ac:dyDescent="0.45">
      <c r="A57" s="2" t="s">
        <v>202</v>
      </c>
      <c r="C57" t="s">
        <v>203</v>
      </c>
      <c r="K57" t="s">
        <v>241</v>
      </c>
    </row>
    <row r="58" spans="1:17" x14ac:dyDescent="0.45">
      <c r="A58" s="2" t="s">
        <v>202</v>
      </c>
      <c r="C58" t="s">
        <v>203</v>
      </c>
      <c r="K58" t="s">
        <v>242</v>
      </c>
    </row>
    <row r="59" spans="1:17" x14ac:dyDescent="0.45">
      <c r="A59" s="2" t="s">
        <v>206</v>
      </c>
      <c r="C59" t="s">
        <v>207</v>
      </c>
      <c r="K59" t="s">
        <v>243</v>
      </c>
    </row>
    <row r="61" spans="1:17" x14ac:dyDescent="0.45">
      <c r="A61" t="s">
        <v>246</v>
      </c>
    </row>
    <row r="62" spans="1:17" x14ac:dyDescent="0.45">
      <c r="A62" t="s">
        <v>450</v>
      </c>
      <c r="Q62" t="s">
        <v>258</v>
      </c>
    </row>
    <row r="64" spans="1:17" x14ac:dyDescent="0.45">
      <c r="A64" t="s">
        <v>254</v>
      </c>
    </row>
    <row r="65" spans="1:4" x14ac:dyDescent="0.45">
      <c r="A65" t="s">
        <v>255</v>
      </c>
    </row>
    <row r="67" spans="1:4" x14ac:dyDescent="0.45">
      <c r="A67" t="s">
        <v>451</v>
      </c>
    </row>
    <row r="68" spans="1:4" x14ac:dyDescent="0.45">
      <c r="A68" t="s">
        <v>427</v>
      </c>
    </row>
    <row r="70" spans="1:4" x14ac:dyDescent="0.45">
      <c r="A70" t="s">
        <v>261</v>
      </c>
    </row>
    <row r="71" spans="1:4" x14ac:dyDescent="0.45">
      <c r="A71" t="s">
        <v>262</v>
      </c>
    </row>
    <row r="72" spans="1:4" x14ac:dyDescent="0.45">
      <c r="A72" t="s">
        <v>268</v>
      </c>
    </row>
    <row r="74" spans="1:4" x14ac:dyDescent="0.45">
      <c r="A74" s="15" t="s">
        <v>275</v>
      </c>
    </row>
    <row r="76" spans="1:4" x14ac:dyDescent="0.45">
      <c r="A76" s="2" t="s">
        <v>263</v>
      </c>
    </row>
    <row r="77" spans="1:4" x14ac:dyDescent="0.45">
      <c r="B77" t="s">
        <v>264</v>
      </c>
      <c r="D77" t="s">
        <v>272</v>
      </c>
    </row>
    <row r="78" spans="1:4" x14ac:dyDescent="0.45">
      <c r="B78" t="s">
        <v>265</v>
      </c>
      <c r="D78" t="s">
        <v>266</v>
      </c>
    </row>
    <row r="79" spans="1:4" x14ac:dyDescent="0.45">
      <c r="B79" t="s">
        <v>278</v>
      </c>
      <c r="D79" t="s">
        <v>279</v>
      </c>
    </row>
    <row r="80" spans="1:4" x14ac:dyDescent="0.45">
      <c r="B80" t="s">
        <v>267</v>
      </c>
      <c r="D80" t="s">
        <v>273</v>
      </c>
    </row>
    <row r="81" spans="1:13" x14ac:dyDescent="0.45">
      <c r="B81" t="s">
        <v>274</v>
      </c>
      <c r="D81" t="s">
        <v>277</v>
      </c>
    </row>
    <row r="83" spans="1:13" x14ac:dyDescent="0.45">
      <c r="A83" s="12" t="s">
        <v>276</v>
      </c>
    </row>
    <row r="84" spans="1:13" x14ac:dyDescent="0.45">
      <c r="B84" t="s">
        <v>280</v>
      </c>
    </row>
    <row r="85" spans="1:13" x14ac:dyDescent="0.45">
      <c r="B85" t="s">
        <v>282</v>
      </c>
    </row>
    <row r="86" spans="1:13" x14ac:dyDescent="0.45">
      <c r="B86" t="s">
        <v>281</v>
      </c>
    </row>
    <row r="87" spans="1:13" x14ac:dyDescent="0.45">
      <c r="B87" t="s">
        <v>283</v>
      </c>
    </row>
    <row r="90" spans="1:13" x14ac:dyDescent="0.45">
      <c r="A90" t="s">
        <v>286</v>
      </c>
    </row>
    <row r="91" spans="1:13" x14ac:dyDescent="0.45">
      <c r="B91" t="s">
        <v>343</v>
      </c>
      <c r="G91" s="2"/>
      <c r="H91" s="2"/>
      <c r="I91" s="2"/>
      <c r="J91" s="2"/>
      <c r="K91" s="2"/>
      <c r="L91" s="2"/>
      <c r="M91" s="2"/>
    </row>
    <row r="92" spans="1:13" x14ac:dyDescent="0.45">
      <c r="B92" s="2" t="s">
        <v>291</v>
      </c>
      <c r="E92" s="2" t="s">
        <v>292</v>
      </c>
      <c r="F92" s="2"/>
      <c r="H92" t="s">
        <v>302</v>
      </c>
    </row>
    <row r="93" spans="1:13" x14ac:dyDescent="0.45">
      <c r="B93" s="2" t="s">
        <v>290</v>
      </c>
      <c r="E93" s="2" t="s">
        <v>300</v>
      </c>
      <c r="F93" s="2"/>
      <c r="H93" t="s">
        <v>302</v>
      </c>
    </row>
    <row r="96" spans="1:13" x14ac:dyDescent="0.45">
      <c r="A96" s="2" t="s">
        <v>298</v>
      </c>
    </row>
    <row r="97" spans="1:17" x14ac:dyDescent="0.45">
      <c r="B97" t="s">
        <v>288</v>
      </c>
    </row>
    <row r="98" spans="1:17" x14ac:dyDescent="0.45">
      <c r="B98" t="s">
        <v>287</v>
      </c>
    </row>
    <row r="99" spans="1:17" x14ac:dyDescent="0.45">
      <c r="B99" t="s">
        <v>289</v>
      </c>
    </row>
    <row r="100" spans="1:17" x14ac:dyDescent="0.45">
      <c r="B100" t="s">
        <v>297</v>
      </c>
      <c r="I100" t="s">
        <v>299</v>
      </c>
    </row>
    <row r="101" spans="1:17" x14ac:dyDescent="0.45">
      <c r="B101" t="s">
        <v>325</v>
      </c>
      <c r="I101" t="s">
        <v>299</v>
      </c>
    </row>
    <row r="104" spans="1:17" x14ac:dyDescent="0.45">
      <c r="A104" s="2" t="s">
        <v>488</v>
      </c>
      <c r="N104" t="s">
        <v>324</v>
      </c>
    </row>
    <row r="105" spans="1:17" x14ac:dyDescent="0.45">
      <c r="A105" s="20" t="s">
        <v>500</v>
      </c>
      <c r="B105" s="16" t="s">
        <v>534</v>
      </c>
      <c r="C105" s="16"/>
      <c r="D105" s="16"/>
      <c r="E105" s="16"/>
      <c r="F105" s="16"/>
      <c r="G105" s="16"/>
      <c r="H105" s="16"/>
      <c r="I105" s="16"/>
    </row>
    <row r="106" spans="1:17" x14ac:dyDescent="0.45">
      <c r="A106" s="20" t="s">
        <v>500</v>
      </c>
      <c r="B106" s="16" t="s">
        <v>293</v>
      </c>
      <c r="C106" s="16"/>
      <c r="D106" s="16"/>
      <c r="E106" s="16"/>
      <c r="F106" s="16"/>
      <c r="G106" s="16"/>
      <c r="H106" s="16"/>
      <c r="I106" s="16"/>
      <c r="J106" s="16"/>
      <c r="K106" s="16"/>
      <c r="L106" s="16"/>
    </row>
    <row r="107" spans="1:17" x14ac:dyDescent="0.45">
      <c r="A107" s="20" t="s">
        <v>500</v>
      </c>
      <c r="B107" s="16" t="s">
        <v>294</v>
      </c>
      <c r="C107" s="16"/>
      <c r="D107" s="16"/>
      <c r="E107" s="16"/>
      <c r="F107" s="16"/>
      <c r="G107" s="16"/>
      <c r="H107" s="16"/>
      <c r="I107" s="16"/>
      <c r="J107" s="16"/>
      <c r="K107" s="16"/>
    </row>
    <row r="108" spans="1:17" x14ac:dyDescent="0.45">
      <c r="A108" s="20" t="s">
        <v>500</v>
      </c>
      <c r="B108" s="16" t="s">
        <v>535</v>
      </c>
      <c r="C108" s="16"/>
      <c r="D108" s="16"/>
      <c r="E108" s="16"/>
      <c r="F108" s="16"/>
      <c r="G108" s="16"/>
      <c r="H108" s="16"/>
      <c r="I108" s="16"/>
      <c r="J108" s="16"/>
      <c r="K108" s="16"/>
      <c r="L108" s="16"/>
      <c r="M108" s="16"/>
      <c r="N108" s="16"/>
    </row>
    <row r="109" spans="1:17" x14ac:dyDescent="0.45">
      <c r="A109" s="22" t="s">
        <v>527</v>
      </c>
      <c r="B109" s="16" t="s">
        <v>526</v>
      </c>
      <c r="C109" s="16"/>
      <c r="D109" s="16"/>
      <c r="E109" s="16"/>
      <c r="F109" s="16"/>
      <c r="G109" s="16"/>
      <c r="H109" s="16"/>
      <c r="I109" s="16"/>
      <c r="J109" s="16"/>
      <c r="K109" s="16"/>
      <c r="L109" s="16"/>
      <c r="M109" s="16"/>
      <c r="N109" s="16"/>
      <c r="O109" s="16"/>
      <c r="P109" s="16"/>
      <c r="Q109" s="16"/>
    </row>
    <row r="110" spans="1:17" x14ac:dyDescent="0.45">
      <c r="A110" s="20" t="s">
        <v>500</v>
      </c>
      <c r="B110" s="16" t="s">
        <v>295</v>
      </c>
      <c r="C110" s="16"/>
      <c r="D110" s="16" t="s">
        <v>304</v>
      </c>
      <c r="E110" s="16"/>
      <c r="F110" s="16"/>
      <c r="G110" s="16"/>
      <c r="H110" s="16"/>
      <c r="I110" s="16"/>
      <c r="J110" s="16"/>
      <c r="K110" s="16"/>
      <c r="L110" s="16"/>
      <c r="M110" s="16"/>
    </row>
    <row r="111" spans="1:17" x14ac:dyDescent="0.45">
      <c r="A111" s="20" t="s">
        <v>500</v>
      </c>
      <c r="B111" s="16" t="s">
        <v>301</v>
      </c>
      <c r="C111" s="16"/>
      <c r="D111" s="16" t="s">
        <v>304</v>
      </c>
      <c r="E111" s="16"/>
      <c r="F111" s="16"/>
      <c r="G111" s="16"/>
      <c r="H111" s="16"/>
      <c r="I111" s="16"/>
      <c r="J111" s="16"/>
      <c r="K111" s="16"/>
      <c r="L111" s="16"/>
      <c r="M111" s="16"/>
    </row>
    <row r="112" spans="1:17" x14ac:dyDescent="0.45">
      <c r="A112" s="20" t="s">
        <v>500</v>
      </c>
      <c r="B112" s="16" t="s">
        <v>528</v>
      </c>
      <c r="C112" s="16"/>
      <c r="D112" s="16"/>
      <c r="E112" s="16"/>
      <c r="F112" s="16"/>
      <c r="G112" s="16"/>
      <c r="H112" s="16"/>
      <c r="I112" s="16"/>
      <c r="J112" s="16"/>
      <c r="K112" s="16"/>
      <c r="L112" s="16"/>
      <c r="M112" s="16"/>
      <c r="N112" s="16"/>
    </row>
    <row r="113" spans="1:14" x14ac:dyDescent="0.45">
      <c r="A113" s="20" t="s">
        <v>500</v>
      </c>
      <c r="B113" s="16" t="s">
        <v>512</v>
      </c>
      <c r="C113" s="16"/>
      <c r="D113" s="16"/>
      <c r="E113" s="16"/>
      <c r="F113" s="16"/>
      <c r="G113" s="16"/>
      <c r="H113" s="16"/>
      <c r="I113" s="16"/>
      <c r="J113" s="16"/>
      <c r="K113" s="16"/>
      <c r="L113" s="16"/>
      <c r="M113" s="16"/>
      <c r="N113" s="16"/>
    </row>
    <row r="114" spans="1:14" x14ac:dyDescent="0.45">
      <c r="A114" s="20" t="s">
        <v>500</v>
      </c>
      <c r="B114" s="16" t="s">
        <v>296</v>
      </c>
      <c r="C114" s="16"/>
      <c r="D114" s="16"/>
      <c r="E114" s="16"/>
      <c r="F114" s="16"/>
    </row>
    <row r="115" spans="1:14" x14ac:dyDescent="0.45">
      <c r="A115" s="20" t="s">
        <v>500</v>
      </c>
      <c r="B115" s="16" t="s">
        <v>313</v>
      </c>
      <c r="C115" s="16"/>
      <c r="D115" s="16"/>
      <c r="E115" s="16"/>
      <c r="F115" s="16"/>
      <c r="G115" s="16"/>
      <c r="H115" s="16"/>
      <c r="I115" s="16"/>
      <c r="J115" s="16"/>
      <c r="K115" s="16"/>
      <c r="L115" s="16"/>
      <c r="M115" s="16"/>
    </row>
    <row r="116" spans="1:14" x14ac:dyDescent="0.45">
      <c r="A116" s="20" t="s">
        <v>500</v>
      </c>
      <c r="B116" s="16" t="s">
        <v>303</v>
      </c>
      <c r="C116" s="16"/>
      <c r="D116" s="16"/>
      <c r="E116" s="16"/>
      <c r="F116" s="16"/>
    </row>
    <row r="117" spans="1:14" x14ac:dyDescent="0.45">
      <c r="A117" s="20" t="s">
        <v>500</v>
      </c>
      <c r="B117" s="16" t="s">
        <v>530</v>
      </c>
      <c r="C117" s="16"/>
      <c r="D117" s="16"/>
      <c r="E117" s="16"/>
      <c r="F117" s="16"/>
      <c r="G117" s="16"/>
      <c r="H117" s="16"/>
      <c r="I117" s="16"/>
      <c r="J117" s="16"/>
      <c r="K117" s="16"/>
    </row>
    <row r="118" spans="1:14" x14ac:dyDescent="0.45">
      <c r="A118" s="20" t="s">
        <v>500</v>
      </c>
      <c r="B118" s="16" t="s">
        <v>529</v>
      </c>
      <c r="C118" s="16"/>
      <c r="D118" s="16"/>
      <c r="E118" s="16"/>
      <c r="F118" s="16"/>
      <c r="G118" s="16"/>
      <c r="H118" s="16"/>
      <c r="I118" s="16"/>
      <c r="J118" s="16"/>
      <c r="K118" s="16"/>
    </row>
    <row r="119" spans="1:14" x14ac:dyDescent="0.45">
      <c r="B119" s="10"/>
      <c r="C119" s="10"/>
      <c r="D119" s="10"/>
      <c r="E119" s="10"/>
      <c r="F119" s="10"/>
    </row>
    <row r="120" spans="1:14" ht="21" x14ac:dyDescent="0.65">
      <c r="A120" s="13" t="s">
        <v>363</v>
      </c>
    </row>
    <row r="121" spans="1:14" x14ac:dyDescent="0.45">
      <c r="A121" t="s">
        <v>307</v>
      </c>
    </row>
    <row r="122" spans="1:14" x14ac:dyDescent="0.45">
      <c r="B122" t="s">
        <v>305</v>
      </c>
    </row>
    <row r="123" spans="1:14" x14ac:dyDescent="0.45">
      <c r="B123" t="s">
        <v>490</v>
      </c>
    </row>
    <row r="125" spans="1:14" x14ac:dyDescent="0.45">
      <c r="B125" t="s">
        <v>489</v>
      </c>
    </row>
    <row r="126" spans="1:14" x14ac:dyDescent="0.45">
      <c r="B126" t="s">
        <v>306</v>
      </c>
    </row>
    <row r="128" spans="1:14" x14ac:dyDescent="0.45">
      <c r="A128" t="s">
        <v>308</v>
      </c>
    </row>
    <row r="130" spans="1:3" ht="21" x14ac:dyDescent="0.65">
      <c r="A130" s="13" t="s">
        <v>494</v>
      </c>
    </row>
    <row r="131" spans="1:3" x14ac:dyDescent="0.45">
      <c r="B131" t="s">
        <v>321</v>
      </c>
    </row>
    <row r="132" spans="1:3" x14ac:dyDescent="0.45">
      <c r="B132" t="s">
        <v>317</v>
      </c>
    </row>
    <row r="133" spans="1:3" x14ac:dyDescent="0.45">
      <c r="A133" s="20" t="s">
        <v>500</v>
      </c>
      <c r="B133" t="s">
        <v>320</v>
      </c>
    </row>
    <row r="134" spans="1:3" x14ac:dyDescent="0.45">
      <c r="A134" s="20" t="s">
        <v>500</v>
      </c>
      <c r="B134" t="s">
        <v>542</v>
      </c>
    </row>
    <row r="135" spans="1:3" x14ac:dyDescent="0.45">
      <c r="A135" s="21" t="s">
        <v>523</v>
      </c>
      <c r="B135" t="s">
        <v>323</v>
      </c>
    </row>
    <row r="136" spans="1:3" x14ac:dyDescent="0.45">
      <c r="A136" s="20" t="s">
        <v>500</v>
      </c>
      <c r="B136" t="s">
        <v>501</v>
      </c>
    </row>
    <row r="138" spans="1:3" x14ac:dyDescent="0.45">
      <c r="B138" t="s">
        <v>364</v>
      </c>
    </row>
    <row r="139" spans="1:3" x14ac:dyDescent="0.45">
      <c r="B139" t="s">
        <v>309</v>
      </c>
    </row>
    <row r="140" spans="1:3" x14ac:dyDescent="0.45">
      <c r="B140" t="s">
        <v>310</v>
      </c>
    </row>
    <row r="141" spans="1:3" x14ac:dyDescent="0.45">
      <c r="B141" t="s">
        <v>311</v>
      </c>
    </row>
    <row r="143" spans="1:3" x14ac:dyDescent="0.45">
      <c r="B143" t="s">
        <v>316</v>
      </c>
    </row>
    <row r="144" spans="1:3" x14ac:dyDescent="0.45">
      <c r="B144">
        <v>119</v>
      </c>
      <c r="C144" t="s">
        <v>312</v>
      </c>
    </row>
    <row r="145" spans="2:14" x14ac:dyDescent="0.45">
      <c r="B145">
        <v>8495</v>
      </c>
      <c r="C145" t="s">
        <v>312</v>
      </c>
    </row>
    <row r="146" spans="2:14" x14ac:dyDescent="0.45">
      <c r="B146">
        <v>2058</v>
      </c>
      <c r="C146" t="s">
        <v>312</v>
      </c>
    </row>
    <row r="147" spans="2:14" x14ac:dyDescent="0.45">
      <c r="B147">
        <v>2076</v>
      </c>
      <c r="C147" t="s">
        <v>312</v>
      </c>
    </row>
    <row r="148" spans="2:14" x14ac:dyDescent="0.45">
      <c r="B148" t="s">
        <v>314</v>
      </c>
    </row>
    <row r="149" spans="2:14" x14ac:dyDescent="0.45">
      <c r="B149" t="s">
        <v>315</v>
      </c>
    </row>
    <row r="151" spans="2:14" x14ac:dyDescent="0.45">
      <c r="B151" t="s">
        <v>318</v>
      </c>
      <c r="N151" s="2" t="s">
        <v>342</v>
      </c>
    </row>
    <row r="152" spans="2:14" x14ac:dyDescent="0.45">
      <c r="B152" t="s">
        <v>326</v>
      </c>
      <c r="H152" t="s">
        <v>330</v>
      </c>
    </row>
    <row r="153" spans="2:14" x14ac:dyDescent="0.45">
      <c r="F153" s="2" t="s">
        <v>21</v>
      </c>
      <c r="G153" s="2">
        <v>475079</v>
      </c>
      <c r="H153">
        <v>20</v>
      </c>
      <c r="J153" s="2" t="s">
        <v>342</v>
      </c>
    </row>
    <row r="154" spans="2:14" x14ac:dyDescent="0.45">
      <c r="F154" s="2" t="s">
        <v>43</v>
      </c>
      <c r="G154" s="2">
        <v>8497</v>
      </c>
      <c r="H154">
        <v>20</v>
      </c>
      <c r="J154" s="2" t="s">
        <v>342</v>
      </c>
    </row>
    <row r="155" spans="2:14" x14ac:dyDescent="0.45">
      <c r="F155" s="2" t="s">
        <v>43</v>
      </c>
      <c r="G155" s="2">
        <v>8496</v>
      </c>
      <c r="H155">
        <v>15</v>
      </c>
      <c r="J155" s="2" t="s">
        <v>342</v>
      </c>
    </row>
    <row r="156" spans="2:14" x14ac:dyDescent="0.45">
      <c r="F156" s="2" t="s">
        <v>43</v>
      </c>
      <c r="G156" s="2">
        <v>8493</v>
      </c>
      <c r="H156">
        <v>10</v>
      </c>
      <c r="J156" s="2" t="s">
        <v>342</v>
      </c>
    </row>
    <row r="157" spans="2:14" x14ac:dyDescent="0.45">
      <c r="F157" s="2" t="s">
        <v>43</v>
      </c>
      <c r="G157" s="2">
        <v>8491</v>
      </c>
      <c r="H157">
        <v>6</v>
      </c>
      <c r="J157" s="2" t="s">
        <v>342</v>
      </c>
    </row>
    <row r="158" spans="2:14" x14ac:dyDescent="0.45">
      <c r="F158" s="2" t="s">
        <v>49</v>
      </c>
      <c r="G158" s="2">
        <v>11832</v>
      </c>
      <c r="H158">
        <v>6</v>
      </c>
      <c r="J158" s="2" t="s">
        <v>344</v>
      </c>
    </row>
    <row r="160" spans="2:14" x14ac:dyDescent="0.45">
      <c r="B160" t="s">
        <v>327</v>
      </c>
    </row>
    <row r="161" spans="1:7" x14ac:dyDescent="0.45">
      <c r="C161" s="2" t="s">
        <v>328</v>
      </c>
      <c r="G161" t="s">
        <v>330</v>
      </c>
    </row>
    <row r="162" spans="1:7" x14ac:dyDescent="0.45">
      <c r="E162" s="2" t="s">
        <v>21</v>
      </c>
      <c r="F162" s="2">
        <v>375593</v>
      </c>
      <c r="G162">
        <v>20</v>
      </c>
    </row>
    <row r="163" spans="1:7" x14ac:dyDescent="0.45">
      <c r="E163" s="2" t="s">
        <v>329</v>
      </c>
      <c r="F163" s="2">
        <v>502251</v>
      </c>
      <c r="G163">
        <v>20</v>
      </c>
    </row>
    <row r="164" spans="1:7" x14ac:dyDescent="0.45">
      <c r="E164" s="2" t="s">
        <v>43</v>
      </c>
      <c r="F164" s="2">
        <v>8495</v>
      </c>
      <c r="G164">
        <v>15</v>
      </c>
    </row>
    <row r="165" spans="1:7" x14ac:dyDescent="0.45">
      <c r="E165" s="2" t="s">
        <v>43</v>
      </c>
      <c r="F165" s="2">
        <v>9116</v>
      </c>
      <c r="G165">
        <v>20</v>
      </c>
    </row>
    <row r="166" spans="1:7" x14ac:dyDescent="0.45">
      <c r="E166" s="2" t="s">
        <v>43</v>
      </c>
      <c r="F166" s="2">
        <v>2076</v>
      </c>
      <c r="G166">
        <v>6</v>
      </c>
    </row>
    <row r="167" spans="1:7" x14ac:dyDescent="0.45">
      <c r="E167" s="2" t="s">
        <v>43</v>
      </c>
      <c r="F167" s="2">
        <v>9125</v>
      </c>
      <c r="G167">
        <v>10</v>
      </c>
    </row>
    <row r="169" spans="1:7" x14ac:dyDescent="0.45">
      <c r="B169" t="s">
        <v>335</v>
      </c>
    </row>
    <row r="170" spans="1:7" x14ac:dyDescent="0.45">
      <c r="B170" t="s">
        <v>331</v>
      </c>
    </row>
    <row r="171" spans="1:7" x14ac:dyDescent="0.45">
      <c r="B171" t="s">
        <v>350</v>
      </c>
    </row>
    <row r="173" spans="1:7" x14ac:dyDescent="0.45">
      <c r="A173" s="2" t="s">
        <v>334</v>
      </c>
      <c r="B173" t="s">
        <v>428</v>
      </c>
    </row>
    <row r="174" spans="1:7" x14ac:dyDescent="0.45">
      <c r="B174" t="s">
        <v>340</v>
      </c>
    </row>
    <row r="176" spans="1:7" x14ac:dyDescent="0.45">
      <c r="B176" t="s">
        <v>341</v>
      </c>
    </row>
    <row r="177" spans="1:7" x14ac:dyDescent="0.45">
      <c r="B177" t="s">
        <v>345</v>
      </c>
    </row>
    <row r="179" spans="1:7" x14ac:dyDescent="0.45">
      <c r="B179" t="s">
        <v>346</v>
      </c>
    </row>
    <row r="180" spans="1:7" x14ac:dyDescent="0.45">
      <c r="B180" t="s">
        <v>347</v>
      </c>
      <c r="C180" t="s">
        <v>348</v>
      </c>
    </row>
    <row r="181" spans="1:7" x14ac:dyDescent="0.45">
      <c r="B181" t="s">
        <v>349</v>
      </c>
      <c r="C181" t="s">
        <v>348</v>
      </c>
    </row>
    <row r="182" spans="1:7" x14ac:dyDescent="0.45">
      <c r="B182" t="s">
        <v>351</v>
      </c>
    </row>
    <row r="184" spans="1:7" x14ac:dyDescent="0.45">
      <c r="B184" t="s">
        <v>354</v>
      </c>
    </row>
    <row r="185" spans="1:7" x14ac:dyDescent="0.45">
      <c r="B185" t="s">
        <v>368</v>
      </c>
    </row>
    <row r="188" spans="1:7" x14ac:dyDescent="0.45">
      <c r="A188" s="2" t="s">
        <v>353</v>
      </c>
    </row>
    <row r="189" spans="1:7" x14ac:dyDescent="0.45">
      <c r="B189" t="s">
        <v>362</v>
      </c>
      <c r="C189" t="s">
        <v>365</v>
      </c>
      <c r="D189">
        <v>5</v>
      </c>
      <c r="E189">
        <v>40.768999999999998</v>
      </c>
      <c r="F189">
        <v>72</v>
      </c>
      <c r="G189">
        <v>18.905999999999999</v>
      </c>
    </row>
    <row r="190" spans="1:7" x14ac:dyDescent="0.45">
      <c r="B190" t="s">
        <v>366</v>
      </c>
    </row>
    <row r="191" spans="1:7" x14ac:dyDescent="0.45">
      <c r="B191" t="s">
        <v>367</v>
      </c>
    </row>
    <row r="192" spans="1:7" x14ac:dyDescent="0.45">
      <c r="B192" t="s">
        <v>371</v>
      </c>
    </row>
    <row r="193" spans="1:15" x14ac:dyDescent="0.45">
      <c r="B193" t="s">
        <v>373</v>
      </c>
    </row>
    <row r="194" spans="1:15" x14ac:dyDescent="0.45">
      <c r="B194" t="s">
        <v>372</v>
      </c>
    </row>
    <row r="196" spans="1:15" x14ac:dyDescent="0.45">
      <c r="A196" s="2" t="s">
        <v>369</v>
      </c>
      <c r="B196" t="s">
        <v>370</v>
      </c>
    </row>
    <row r="197" spans="1:15" x14ac:dyDescent="0.45">
      <c r="B197" t="s">
        <v>393</v>
      </c>
    </row>
    <row r="198" spans="1:15" x14ac:dyDescent="0.45">
      <c r="B198" t="s">
        <v>395</v>
      </c>
    </row>
    <row r="199" spans="1:15" x14ac:dyDescent="0.45">
      <c r="B199" t="s">
        <v>374</v>
      </c>
    </row>
    <row r="200" spans="1:15" x14ac:dyDescent="0.45">
      <c r="B200" t="s">
        <v>375</v>
      </c>
    </row>
    <row r="201" spans="1:15" x14ac:dyDescent="0.45">
      <c r="B201" t="s">
        <v>394</v>
      </c>
    </row>
    <row r="202" spans="1:15" x14ac:dyDescent="0.45">
      <c r="B202" t="s">
        <v>376</v>
      </c>
    </row>
    <row r="204" spans="1:15" x14ac:dyDescent="0.45">
      <c r="B204" s="2" t="s">
        <v>407</v>
      </c>
    </row>
    <row r="206" spans="1:15" x14ac:dyDescent="0.45">
      <c r="B206" s="2" t="s">
        <v>390</v>
      </c>
    </row>
    <row r="207" spans="1:15" x14ac:dyDescent="0.45">
      <c r="B207" t="s">
        <v>377</v>
      </c>
      <c r="O207" t="s">
        <v>383</v>
      </c>
    </row>
    <row r="208" spans="1:15" x14ac:dyDescent="0.45">
      <c r="O208" t="s">
        <v>384</v>
      </c>
    </row>
    <row r="209" spans="1:16" x14ac:dyDescent="0.45">
      <c r="B209" t="s">
        <v>378</v>
      </c>
    </row>
    <row r="210" spans="1:16" x14ac:dyDescent="0.45">
      <c r="B210" t="s">
        <v>379</v>
      </c>
      <c r="O210" t="s">
        <v>385</v>
      </c>
    </row>
    <row r="211" spans="1:16" x14ac:dyDescent="0.45">
      <c r="B211" t="s">
        <v>380</v>
      </c>
      <c r="O211" t="s">
        <v>386</v>
      </c>
    </row>
    <row r="212" spans="1:16" x14ac:dyDescent="0.45">
      <c r="O212" t="s">
        <v>387</v>
      </c>
    </row>
    <row r="213" spans="1:16" x14ac:dyDescent="0.45">
      <c r="B213" t="s">
        <v>381</v>
      </c>
      <c r="O213" t="s">
        <v>388</v>
      </c>
    </row>
    <row r="215" spans="1:16" x14ac:dyDescent="0.45">
      <c r="A215" s="2" t="s">
        <v>382</v>
      </c>
      <c r="B215" t="s">
        <v>389</v>
      </c>
      <c r="P215" s="2" t="s">
        <v>429</v>
      </c>
    </row>
    <row r="216" spans="1:16" x14ac:dyDescent="0.45">
      <c r="B216" t="s">
        <v>391</v>
      </c>
    </row>
    <row r="217" spans="1:16" x14ac:dyDescent="0.45">
      <c r="B217" t="s">
        <v>392</v>
      </c>
    </row>
    <row r="218" spans="1:16" x14ac:dyDescent="0.45">
      <c r="B218" t="s">
        <v>396</v>
      </c>
    </row>
    <row r="219" spans="1:16" x14ac:dyDescent="0.45">
      <c r="B219" t="s">
        <v>397</v>
      </c>
    </row>
    <row r="221" spans="1:16" x14ac:dyDescent="0.45">
      <c r="B221" t="s">
        <v>398</v>
      </c>
    </row>
    <row r="223" spans="1:16" x14ac:dyDescent="0.45">
      <c r="A223" s="2" t="s">
        <v>399</v>
      </c>
      <c r="B223" t="s">
        <v>400</v>
      </c>
    </row>
    <row r="224" spans="1:16" x14ac:dyDescent="0.45">
      <c r="B224" t="s">
        <v>401</v>
      </c>
    </row>
    <row r="225" spans="1:2" x14ac:dyDescent="0.45">
      <c r="B225" s="2" t="s">
        <v>402</v>
      </c>
    </row>
    <row r="226" spans="1:2" x14ac:dyDescent="0.45">
      <c r="B226" t="s">
        <v>403</v>
      </c>
    </row>
    <row r="227" spans="1:2" x14ac:dyDescent="0.45">
      <c r="B227" t="s">
        <v>404</v>
      </c>
    </row>
    <row r="229" spans="1:2" x14ac:dyDescent="0.45">
      <c r="B229" s="2" t="s">
        <v>406</v>
      </c>
    </row>
    <row r="230" spans="1:2" x14ac:dyDescent="0.45">
      <c r="B230" s="2" t="s">
        <v>408</v>
      </c>
    </row>
    <row r="231" spans="1:2" x14ac:dyDescent="0.45">
      <c r="B231" t="s">
        <v>405</v>
      </c>
    </row>
    <row r="234" spans="1:2" x14ac:dyDescent="0.45">
      <c r="B234" t="s">
        <v>417</v>
      </c>
    </row>
    <row r="235" spans="1:2" x14ac:dyDescent="0.45">
      <c r="B235" t="s">
        <v>409</v>
      </c>
    </row>
    <row r="237" spans="1:2" x14ac:dyDescent="0.45">
      <c r="A237" s="2" t="s">
        <v>410</v>
      </c>
      <c r="B237" t="s">
        <v>411</v>
      </c>
    </row>
    <row r="238" spans="1:2" x14ac:dyDescent="0.45">
      <c r="B238" t="s">
        <v>412</v>
      </c>
    </row>
    <row r="239" spans="1:2" x14ac:dyDescent="0.45">
      <c r="B239" t="s">
        <v>413</v>
      </c>
    </row>
    <row r="241" spans="1:2" x14ac:dyDescent="0.45">
      <c r="B241" s="2" t="s">
        <v>426</v>
      </c>
    </row>
    <row r="242" spans="1:2" x14ac:dyDescent="0.45">
      <c r="B242" t="s">
        <v>423</v>
      </c>
    </row>
    <row r="243" spans="1:2" x14ac:dyDescent="0.45">
      <c r="B243" t="s">
        <v>424</v>
      </c>
    </row>
    <row r="244" spans="1:2" x14ac:dyDescent="0.45">
      <c r="A244" s="2" t="s">
        <v>425</v>
      </c>
    </row>
    <row r="245" spans="1:2" x14ac:dyDescent="0.45">
      <c r="B245" t="s">
        <v>414</v>
      </c>
    </row>
    <row r="246" spans="1:2" x14ac:dyDescent="0.45">
      <c r="B246" t="s">
        <v>415</v>
      </c>
    </row>
    <row r="247" spans="1:2" x14ac:dyDescent="0.45">
      <c r="B247" t="s">
        <v>416</v>
      </c>
    </row>
    <row r="248" spans="1:2" x14ac:dyDescent="0.45">
      <c r="B248" t="s">
        <v>418</v>
      </c>
    </row>
    <row r="249" spans="1:2" x14ac:dyDescent="0.45">
      <c r="B249" t="s">
        <v>419</v>
      </c>
    </row>
    <row r="250" spans="1:2" x14ac:dyDescent="0.45">
      <c r="B250" t="s">
        <v>420</v>
      </c>
    </row>
    <row r="251" spans="1:2" x14ac:dyDescent="0.45">
      <c r="B251" t="s">
        <v>421</v>
      </c>
    </row>
    <row r="252" spans="1:2" x14ac:dyDescent="0.45">
      <c r="B252" t="s">
        <v>422</v>
      </c>
    </row>
    <row r="254" spans="1:2" x14ac:dyDescent="0.45">
      <c r="A254" s="2" t="s">
        <v>430</v>
      </c>
      <c r="B254" t="s">
        <v>431</v>
      </c>
    </row>
    <row r="256" spans="1:2" x14ac:dyDescent="0.45">
      <c r="A256" s="2" t="s">
        <v>432</v>
      </c>
    </row>
    <row r="257" spans="1:2" x14ac:dyDescent="0.45">
      <c r="A257" s="2"/>
    </row>
    <row r="258" spans="1:2" x14ac:dyDescent="0.45">
      <c r="A258" s="2" t="s">
        <v>433</v>
      </c>
    </row>
    <row r="259" spans="1:2" x14ac:dyDescent="0.45">
      <c r="A259" s="2"/>
    </row>
    <row r="260" spans="1:2" x14ac:dyDescent="0.45">
      <c r="A260" s="2" t="s">
        <v>434</v>
      </c>
    </row>
    <row r="262" spans="1:2" x14ac:dyDescent="0.45">
      <c r="B262" t="s">
        <v>435</v>
      </c>
    </row>
    <row r="263" spans="1:2" x14ac:dyDescent="0.45">
      <c r="B263" t="s">
        <v>436</v>
      </c>
    </row>
    <row r="264" spans="1:2" x14ac:dyDescent="0.45">
      <c r="B264" t="s">
        <v>437</v>
      </c>
    </row>
    <row r="265" spans="1:2" x14ac:dyDescent="0.45">
      <c r="B265" t="s">
        <v>438</v>
      </c>
    </row>
    <row r="266" spans="1:2" x14ac:dyDescent="0.45">
      <c r="B266" t="s">
        <v>455</v>
      </c>
    </row>
    <row r="268" spans="1:2" x14ac:dyDescent="0.45">
      <c r="B268" t="s">
        <v>439</v>
      </c>
    </row>
    <row r="269" spans="1:2" x14ac:dyDescent="0.45">
      <c r="B269" t="s">
        <v>440</v>
      </c>
    </row>
    <row r="270" spans="1:2" x14ac:dyDescent="0.45">
      <c r="B270" t="s">
        <v>441</v>
      </c>
    </row>
    <row r="271" spans="1:2" x14ac:dyDescent="0.45">
      <c r="B271" t="s">
        <v>442</v>
      </c>
    </row>
    <row r="272" spans="1:2" x14ac:dyDescent="0.45">
      <c r="B272" t="s">
        <v>443</v>
      </c>
    </row>
    <row r="273" spans="1:2" x14ac:dyDescent="0.45">
      <c r="B273" t="s">
        <v>444</v>
      </c>
    </row>
    <row r="274" spans="1:2" x14ac:dyDescent="0.45">
      <c r="B274" t="s">
        <v>446</v>
      </c>
    </row>
    <row r="275" spans="1:2" x14ac:dyDescent="0.45">
      <c r="B275" t="s">
        <v>445</v>
      </c>
    </row>
    <row r="276" spans="1:2" x14ac:dyDescent="0.45">
      <c r="B276" t="s">
        <v>447</v>
      </c>
    </row>
    <row r="277" spans="1:2" x14ac:dyDescent="0.45">
      <c r="B277" t="s">
        <v>513</v>
      </c>
    </row>
    <row r="278" spans="1:2" x14ac:dyDescent="0.45">
      <c r="B278" t="s">
        <v>448</v>
      </c>
    </row>
    <row r="279" spans="1:2" x14ac:dyDescent="0.45">
      <c r="B279" t="s">
        <v>454</v>
      </c>
    </row>
    <row r="282" spans="1:2" x14ac:dyDescent="0.45">
      <c r="B282" t="s">
        <v>449</v>
      </c>
    </row>
    <row r="284" spans="1:2" x14ac:dyDescent="0.45">
      <c r="B284" t="s">
        <v>492</v>
      </c>
    </row>
    <row r="286" spans="1:2" x14ac:dyDescent="0.45">
      <c r="A286" s="2" t="s">
        <v>452</v>
      </c>
      <c r="B286" t="s">
        <v>453</v>
      </c>
    </row>
    <row r="287" spans="1:2" x14ac:dyDescent="0.45">
      <c r="B287" t="s">
        <v>491</v>
      </c>
    </row>
    <row r="288" spans="1:2" x14ac:dyDescent="0.45">
      <c r="B288" t="s">
        <v>493</v>
      </c>
    </row>
    <row r="290" spans="1:16" x14ac:dyDescent="0.45">
      <c r="A290" s="2" t="s">
        <v>478</v>
      </c>
      <c r="B290" t="s">
        <v>479</v>
      </c>
    </row>
    <row r="291" spans="1:16" x14ac:dyDescent="0.45">
      <c r="B291" t="s">
        <v>457</v>
      </c>
    </row>
    <row r="293" spans="1:16" ht="15.75" x14ac:dyDescent="0.5">
      <c r="C293" s="17" t="s">
        <v>458</v>
      </c>
      <c r="D293" s="18" t="s">
        <v>459</v>
      </c>
      <c r="E293" s="19">
        <v>-5.3118333333333334</v>
      </c>
      <c r="F293" s="19">
        <v>72.246966666666665</v>
      </c>
    </row>
    <row r="294" spans="1:16" ht="15.75" x14ac:dyDescent="0.5">
      <c r="C294" s="17" t="s">
        <v>460</v>
      </c>
      <c r="D294" s="18" t="s">
        <v>459</v>
      </c>
      <c r="E294" s="19">
        <v>-5.3056333333333336</v>
      </c>
      <c r="F294" s="19">
        <v>72.240949999999998</v>
      </c>
    </row>
    <row r="295" spans="1:16" ht="15.75" x14ac:dyDescent="0.5">
      <c r="C295" s="17" t="s">
        <v>461</v>
      </c>
      <c r="D295" s="18" t="s">
        <v>459</v>
      </c>
      <c r="E295" s="19">
        <v>-5.2984999999999998</v>
      </c>
      <c r="F295" s="19">
        <v>72.256883333333334</v>
      </c>
    </row>
    <row r="296" spans="1:16" ht="15.75" x14ac:dyDescent="0.5">
      <c r="C296" s="17" t="s">
        <v>462</v>
      </c>
      <c r="D296" s="18" t="s">
        <v>459</v>
      </c>
      <c r="E296" s="19">
        <v>-5.3348166666666668</v>
      </c>
      <c r="F296" s="19">
        <v>72.281016666666673</v>
      </c>
    </row>
    <row r="297" spans="1:16" ht="15.75" x14ac:dyDescent="0.5">
      <c r="C297" s="17" t="s">
        <v>463</v>
      </c>
      <c r="D297" s="18" t="s">
        <v>459</v>
      </c>
      <c r="E297" s="19">
        <v>-5.3503666666666669</v>
      </c>
      <c r="F297" s="19">
        <v>72.19798333333334</v>
      </c>
    </row>
    <row r="298" spans="1:16" ht="15.75" x14ac:dyDescent="0.5">
      <c r="C298" s="17" t="s">
        <v>464</v>
      </c>
      <c r="D298" s="18" t="s">
        <v>459</v>
      </c>
      <c r="E298" s="19">
        <v>-5.3688500000000001</v>
      </c>
      <c r="F298" s="19">
        <v>72.212000000000003</v>
      </c>
    </row>
    <row r="299" spans="1:16" ht="15.75" x14ac:dyDescent="0.5">
      <c r="C299" s="17" t="s">
        <v>465</v>
      </c>
      <c r="D299" s="18" t="s">
        <v>459</v>
      </c>
      <c r="E299" s="19">
        <v>-5.3224499999999999</v>
      </c>
      <c r="F299" s="19">
        <v>72.220983333333336</v>
      </c>
    </row>
    <row r="300" spans="1:16" ht="15.75" x14ac:dyDescent="0.5">
      <c r="C300" s="17" t="s">
        <v>466</v>
      </c>
      <c r="D300" s="18" t="s">
        <v>459</v>
      </c>
      <c r="E300" s="19">
        <v>-5.3326500000000001</v>
      </c>
      <c r="F300" s="19">
        <v>72.263566666666662</v>
      </c>
    </row>
    <row r="301" spans="1:16" x14ac:dyDescent="0.45">
      <c r="L301" t="s">
        <v>476</v>
      </c>
      <c r="O301" t="s">
        <v>480</v>
      </c>
    </row>
    <row r="302" spans="1:16" x14ac:dyDescent="0.45">
      <c r="B302" t="s">
        <v>467</v>
      </c>
      <c r="M302" t="s">
        <v>475</v>
      </c>
      <c r="P302" t="s">
        <v>475</v>
      </c>
    </row>
    <row r="303" spans="1:16" x14ac:dyDescent="0.45">
      <c r="B303" t="s">
        <v>468</v>
      </c>
      <c r="M303" t="s">
        <v>211</v>
      </c>
      <c r="P303" t="s">
        <v>475</v>
      </c>
    </row>
    <row r="304" spans="1:16" x14ac:dyDescent="0.45">
      <c r="B304" t="s">
        <v>470</v>
      </c>
      <c r="M304" t="s">
        <v>211</v>
      </c>
      <c r="P304" t="s">
        <v>211</v>
      </c>
    </row>
    <row r="305" spans="2:16" x14ac:dyDescent="0.45">
      <c r="B305" t="s">
        <v>469</v>
      </c>
      <c r="M305" t="s">
        <v>475</v>
      </c>
      <c r="P305" t="s">
        <v>475</v>
      </c>
    </row>
    <row r="306" spans="2:16" x14ac:dyDescent="0.45">
      <c r="B306" t="s">
        <v>471</v>
      </c>
      <c r="M306" t="s">
        <v>211</v>
      </c>
      <c r="P306" t="s">
        <v>475</v>
      </c>
    </row>
    <row r="307" spans="2:16" x14ac:dyDescent="0.45">
      <c r="B307" t="s">
        <v>472</v>
      </c>
      <c r="M307" t="s">
        <v>211</v>
      </c>
      <c r="P307" t="s">
        <v>211</v>
      </c>
    </row>
    <row r="308" spans="2:16" x14ac:dyDescent="0.45">
      <c r="B308" t="s">
        <v>473</v>
      </c>
      <c r="M308" t="s">
        <v>211</v>
      </c>
      <c r="P308" t="s">
        <v>211</v>
      </c>
    </row>
    <row r="309" spans="2:16" x14ac:dyDescent="0.45">
      <c r="B309" t="s">
        <v>474</v>
      </c>
      <c r="M309" t="s">
        <v>211</v>
      </c>
      <c r="P309" t="s">
        <v>475</v>
      </c>
    </row>
    <row r="310" spans="2:16" x14ac:dyDescent="0.45">
      <c r="B310" t="s">
        <v>477</v>
      </c>
      <c r="M310" t="s">
        <v>475</v>
      </c>
      <c r="P310" t="s">
        <v>211</v>
      </c>
    </row>
    <row r="312" spans="2:16" x14ac:dyDescent="0.45">
      <c r="B312" t="s">
        <v>484</v>
      </c>
    </row>
    <row r="314" spans="2:16" x14ac:dyDescent="0.45">
      <c r="B314" t="s">
        <v>481</v>
      </c>
    </row>
    <row r="315" spans="2:16" x14ac:dyDescent="0.45">
      <c r="B315" t="s">
        <v>485</v>
      </c>
    </row>
    <row r="316" spans="2:16" x14ac:dyDescent="0.45">
      <c r="B316" t="s">
        <v>482</v>
      </c>
    </row>
    <row r="317" spans="2:16" x14ac:dyDescent="0.45">
      <c r="B317" t="s">
        <v>483</v>
      </c>
    </row>
    <row r="319" spans="2:16" x14ac:dyDescent="0.45">
      <c r="B319" t="s">
        <v>486</v>
      </c>
    </row>
    <row r="320" spans="2:16" x14ac:dyDescent="0.45">
      <c r="B320" t="s">
        <v>487</v>
      </c>
    </row>
    <row r="322" spans="1:6" x14ac:dyDescent="0.45">
      <c r="A322" s="2" t="s">
        <v>495</v>
      </c>
      <c r="B322" t="s">
        <v>496</v>
      </c>
    </row>
    <row r="323" spans="1:6" x14ac:dyDescent="0.45">
      <c r="B323" t="s">
        <v>497</v>
      </c>
    </row>
    <row r="324" spans="1:6" x14ac:dyDescent="0.45">
      <c r="B324" t="s">
        <v>578</v>
      </c>
    </row>
    <row r="327" spans="1:6" x14ac:dyDescent="0.45">
      <c r="B327" s="2" t="s">
        <v>541</v>
      </c>
    </row>
    <row r="329" spans="1:6" x14ac:dyDescent="0.45">
      <c r="B329" t="s">
        <v>498</v>
      </c>
    </row>
    <row r="330" spans="1:6" x14ac:dyDescent="0.45">
      <c r="C330" t="s">
        <v>499</v>
      </c>
      <c r="F330" t="s">
        <v>502</v>
      </c>
    </row>
    <row r="331" spans="1:6" x14ac:dyDescent="0.45">
      <c r="C331" t="s">
        <v>504</v>
      </c>
      <c r="F331" t="s">
        <v>505</v>
      </c>
    </row>
    <row r="332" spans="1:6" x14ac:dyDescent="0.45">
      <c r="C332" t="s">
        <v>507</v>
      </c>
    </row>
    <row r="333" spans="1:6" x14ac:dyDescent="0.45">
      <c r="C333" t="s">
        <v>506</v>
      </c>
    </row>
    <row r="334" spans="1:6" x14ac:dyDescent="0.45">
      <c r="C334" t="s">
        <v>508</v>
      </c>
    </row>
    <row r="335" spans="1:6" x14ac:dyDescent="0.45">
      <c r="C335" t="s">
        <v>509</v>
      </c>
    </row>
    <row r="336" spans="1:6" x14ac:dyDescent="0.45">
      <c r="C336" t="s">
        <v>510</v>
      </c>
    </row>
    <row r="337" spans="2:6" x14ac:dyDescent="0.45">
      <c r="C337" t="s">
        <v>536</v>
      </c>
    </row>
    <row r="338" spans="2:6" x14ac:dyDescent="0.45">
      <c r="C338" t="s">
        <v>537</v>
      </c>
    </row>
    <row r="339" spans="2:6" x14ac:dyDescent="0.45">
      <c r="C339" t="s">
        <v>525</v>
      </c>
    </row>
    <row r="340" spans="2:6" x14ac:dyDescent="0.45">
      <c r="C340" t="s">
        <v>538</v>
      </c>
    </row>
    <row r="341" spans="2:6" x14ac:dyDescent="0.45">
      <c r="C341" t="s">
        <v>539</v>
      </c>
    </row>
    <row r="342" spans="2:6" x14ac:dyDescent="0.45">
      <c r="C342" t="s">
        <v>540</v>
      </c>
    </row>
    <row r="343" spans="2:6" x14ac:dyDescent="0.45">
      <c r="C343" t="s">
        <v>531</v>
      </c>
    </row>
    <row r="344" spans="2:6" x14ac:dyDescent="0.45">
      <c r="C344" t="s">
        <v>532</v>
      </c>
    </row>
    <row r="346" spans="2:6" x14ac:dyDescent="0.45">
      <c r="B346" t="s">
        <v>503</v>
      </c>
    </row>
    <row r="347" spans="2:6" x14ac:dyDescent="0.45">
      <c r="C347" t="s">
        <v>544</v>
      </c>
    </row>
    <row r="348" spans="2:6" x14ac:dyDescent="0.45">
      <c r="C348" t="s">
        <v>514</v>
      </c>
      <c r="F348" t="s">
        <v>517</v>
      </c>
    </row>
    <row r="349" spans="2:6" x14ac:dyDescent="0.45">
      <c r="C349" t="s">
        <v>515</v>
      </c>
      <c r="F349" t="s">
        <v>517</v>
      </c>
    </row>
    <row r="350" spans="2:6" x14ac:dyDescent="0.45">
      <c r="C350" t="s">
        <v>516</v>
      </c>
      <c r="F350" t="s">
        <v>517</v>
      </c>
    </row>
    <row r="351" spans="2:6" x14ac:dyDescent="0.45">
      <c r="C351" t="s">
        <v>518</v>
      </c>
      <c r="F351" t="s">
        <v>517</v>
      </c>
    </row>
    <row r="352" spans="2:6" x14ac:dyDescent="0.45">
      <c r="C352" t="s">
        <v>519</v>
      </c>
      <c r="F352" t="s">
        <v>517</v>
      </c>
    </row>
    <row r="353" spans="1:6" x14ac:dyDescent="0.45">
      <c r="C353" t="s">
        <v>520</v>
      </c>
      <c r="F353" t="s">
        <v>517</v>
      </c>
    </row>
    <row r="354" spans="1:6" x14ac:dyDescent="0.45">
      <c r="C354" t="s">
        <v>522</v>
      </c>
      <c r="F354" t="s">
        <v>517</v>
      </c>
    </row>
    <row r="355" spans="1:6" x14ac:dyDescent="0.45">
      <c r="C355" t="s">
        <v>521</v>
      </c>
      <c r="F355" t="s">
        <v>517</v>
      </c>
    </row>
    <row r="356" spans="1:6" x14ac:dyDescent="0.45">
      <c r="C356" t="s">
        <v>323</v>
      </c>
      <c r="F356" t="s">
        <v>524</v>
      </c>
    </row>
    <row r="357" spans="1:6" x14ac:dyDescent="0.45">
      <c r="C357" t="s">
        <v>322</v>
      </c>
      <c r="F357" t="s">
        <v>543</v>
      </c>
    </row>
    <row r="360" spans="1:6" x14ac:dyDescent="0.45">
      <c r="A360" s="2" t="s">
        <v>511</v>
      </c>
      <c r="B360" t="s">
        <v>575</v>
      </c>
    </row>
    <row r="361" spans="1:6" x14ac:dyDescent="0.45">
      <c r="B361" t="s">
        <v>533</v>
      </c>
    </row>
    <row r="362" spans="1:6" x14ac:dyDescent="0.45">
      <c r="B362" t="s">
        <v>545</v>
      </c>
    </row>
    <row r="363" spans="1:6" x14ac:dyDescent="0.45">
      <c r="B363" t="s">
        <v>546</v>
      </c>
    </row>
    <row r="365" spans="1:6" x14ac:dyDescent="0.45">
      <c r="A365" s="2" t="s">
        <v>547</v>
      </c>
      <c r="B365" t="s">
        <v>576</v>
      </c>
    </row>
    <row r="367" spans="1:6" x14ac:dyDescent="0.45">
      <c r="B367" s="2" t="s">
        <v>549</v>
      </c>
    </row>
    <row r="368" spans="1:6" x14ac:dyDescent="0.45">
      <c r="C368" t="s">
        <v>548</v>
      </c>
      <c r="E368" t="s">
        <v>552</v>
      </c>
    </row>
    <row r="369" spans="1:7" x14ac:dyDescent="0.45">
      <c r="C369" t="s">
        <v>550</v>
      </c>
      <c r="E369" t="s">
        <v>458</v>
      </c>
      <c r="F369" t="s">
        <v>154</v>
      </c>
      <c r="G369" t="s">
        <v>551</v>
      </c>
    </row>
    <row r="370" spans="1:7" x14ac:dyDescent="0.45">
      <c r="C370" t="s">
        <v>553</v>
      </c>
      <c r="E370" t="s">
        <v>465</v>
      </c>
      <c r="F370" t="s">
        <v>143</v>
      </c>
      <c r="G370" t="s">
        <v>551</v>
      </c>
    </row>
    <row r="371" spans="1:7" x14ac:dyDescent="0.45">
      <c r="C371" t="s">
        <v>554</v>
      </c>
      <c r="E371" t="s">
        <v>464</v>
      </c>
      <c r="F371" t="s">
        <v>157</v>
      </c>
      <c r="G371" t="s">
        <v>555</v>
      </c>
    </row>
    <row r="373" spans="1:7" x14ac:dyDescent="0.45">
      <c r="B373" t="s">
        <v>556</v>
      </c>
    </row>
    <row r="374" spans="1:7" x14ac:dyDescent="0.45">
      <c r="C374" t="s">
        <v>557</v>
      </c>
      <c r="E374" t="s">
        <v>564</v>
      </c>
      <c r="G374" t="s">
        <v>558</v>
      </c>
    </row>
    <row r="375" spans="1:7" x14ac:dyDescent="0.45">
      <c r="C375" t="s">
        <v>559</v>
      </c>
      <c r="E375" t="s">
        <v>560</v>
      </c>
      <c r="G375" t="s">
        <v>561</v>
      </c>
    </row>
    <row r="376" spans="1:7" x14ac:dyDescent="0.45">
      <c r="C376" t="s">
        <v>562</v>
      </c>
      <c r="E376" t="s">
        <v>563</v>
      </c>
      <c r="G376" t="s">
        <v>565</v>
      </c>
    </row>
    <row r="377" spans="1:7" x14ac:dyDescent="0.45">
      <c r="C377" t="s">
        <v>566</v>
      </c>
      <c r="E377" t="s">
        <v>567</v>
      </c>
      <c r="G377" t="s">
        <v>568</v>
      </c>
    </row>
    <row r="378" spans="1:7" x14ac:dyDescent="0.45">
      <c r="C378" t="s">
        <v>569</v>
      </c>
      <c r="E378" t="s">
        <v>570</v>
      </c>
      <c r="G378" t="s">
        <v>571</v>
      </c>
    </row>
    <row r="379" spans="1:7" x14ac:dyDescent="0.45">
      <c r="C379" t="s">
        <v>572</v>
      </c>
      <c r="E379" t="s">
        <v>573</v>
      </c>
      <c r="G379" t="s">
        <v>574</v>
      </c>
    </row>
    <row r="382" spans="1:7" x14ac:dyDescent="0.45">
      <c r="A382" s="2" t="s">
        <v>577</v>
      </c>
      <c r="B382" t="s">
        <v>580</v>
      </c>
    </row>
    <row r="383" spans="1:7" x14ac:dyDescent="0.45">
      <c r="B383" t="s">
        <v>579</v>
      </c>
    </row>
    <row r="384" spans="1:7" x14ac:dyDescent="0.45">
      <c r="B384" t="s">
        <v>581</v>
      </c>
    </row>
    <row r="386" spans="2:7" x14ac:dyDescent="0.45">
      <c r="B386" t="s">
        <v>582</v>
      </c>
    </row>
    <row r="388" spans="2:7" x14ac:dyDescent="0.45">
      <c r="B388" t="s">
        <v>583</v>
      </c>
    </row>
    <row r="389" spans="2:7" x14ac:dyDescent="0.45">
      <c r="B389" t="s">
        <v>584</v>
      </c>
    </row>
    <row r="390" spans="2:7" x14ac:dyDescent="0.45">
      <c r="B390" t="s">
        <v>585</v>
      </c>
    </row>
    <row r="391" spans="2:7" x14ac:dyDescent="0.45">
      <c r="B391" t="s">
        <v>586</v>
      </c>
      <c r="C391" t="s">
        <v>587</v>
      </c>
      <c r="D391" t="s">
        <v>588</v>
      </c>
      <c r="E391" t="s">
        <v>589</v>
      </c>
    </row>
    <row r="392" spans="2:7" x14ac:dyDescent="0.45">
      <c r="B392" t="s">
        <v>590</v>
      </c>
      <c r="C392" t="s">
        <v>591</v>
      </c>
      <c r="D392" t="s">
        <v>588</v>
      </c>
      <c r="E392" t="s">
        <v>589</v>
      </c>
    </row>
    <row r="393" spans="2:7" x14ac:dyDescent="0.45">
      <c r="B393" t="s">
        <v>592</v>
      </c>
      <c r="C393" t="s">
        <v>593</v>
      </c>
      <c r="D393" t="s">
        <v>588</v>
      </c>
      <c r="E393" t="s">
        <v>589</v>
      </c>
    </row>
    <row r="394" spans="2:7" x14ac:dyDescent="0.45">
      <c r="B394" t="s">
        <v>594</v>
      </c>
      <c r="C394" t="s">
        <v>595</v>
      </c>
      <c r="D394" t="s">
        <v>588</v>
      </c>
      <c r="E394" t="s">
        <v>589</v>
      </c>
      <c r="G394" t="s">
        <v>596</v>
      </c>
    </row>
    <row r="395" spans="2:7" x14ac:dyDescent="0.45">
      <c r="B395" t="s">
        <v>597</v>
      </c>
      <c r="C395" t="s">
        <v>598</v>
      </c>
      <c r="D395" t="s">
        <v>588</v>
      </c>
      <c r="E395" t="s">
        <v>589</v>
      </c>
      <c r="G395" t="s">
        <v>599</v>
      </c>
    </row>
    <row r="396" spans="2:7" x14ac:dyDescent="0.45">
      <c r="B396" t="s">
        <v>600</v>
      </c>
    </row>
    <row r="397" spans="2:7" x14ac:dyDescent="0.45">
      <c r="B397" t="s">
        <v>601</v>
      </c>
      <c r="C397" t="s">
        <v>602</v>
      </c>
      <c r="D397" t="s">
        <v>603</v>
      </c>
      <c r="E397" t="s">
        <v>589</v>
      </c>
      <c r="G397" t="s">
        <v>604</v>
      </c>
    </row>
    <row r="398" spans="2:7" x14ac:dyDescent="0.45">
      <c r="B398" t="s">
        <v>31</v>
      </c>
    </row>
    <row r="399" spans="2:7" x14ac:dyDescent="0.45">
      <c r="B399" t="s">
        <v>601</v>
      </c>
      <c r="C399" t="s">
        <v>605</v>
      </c>
      <c r="E399" t="s">
        <v>589</v>
      </c>
      <c r="G399" t="s">
        <v>606</v>
      </c>
    </row>
    <row r="400" spans="2:7" x14ac:dyDescent="0.45">
      <c r="B400" t="s">
        <v>23</v>
      </c>
    </row>
    <row r="401" spans="1:7" x14ac:dyDescent="0.45">
      <c r="B401" t="s">
        <v>601</v>
      </c>
      <c r="C401" t="s">
        <v>607</v>
      </c>
      <c r="E401" t="s">
        <v>589</v>
      </c>
      <c r="G401" t="s">
        <v>606</v>
      </c>
    </row>
    <row r="402" spans="1:7" x14ac:dyDescent="0.45">
      <c r="B402" t="s">
        <v>608</v>
      </c>
    </row>
    <row r="403" spans="1:7" x14ac:dyDescent="0.45">
      <c r="B403" t="s">
        <v>601</v>
      </c>
      <c r="C403" t="s">
        <v>609</v>
      </c>
      <c r="E403" t="s">
        <v>589</v>
      </c>
      <c r="G403" t="s">
        <v>610</v>
      </c>
    </row>
    <row r="404" spans="1:7" x14ac:dyDescent="0.45">
      <c r="B404" t="s">
        <v>611</v>
      </c>
    </row>
    <row r="405" spans="1:7" x14ac:dyDescent="0.45">
      <c r="B405" t="s">
        <v>601</v>
      </c>
      <c r="C405" t="s">
        <v>612</v>
      </c>
      <c r="E405" t="s">
        <v>589</v>
      </c>
      <c r="G405" t="s">
        <v>613</v>
      </c>
    </row>
    <row r="408" spans="1:7" x14ac:dyDescent="0.45">
      <c r="G408">
        <f>70/2.2</f>
        <v>31.818181818181817</v>
      </c>
    </row>
    <row r="410" spans="1:7" x14ac:dyDescent="0.45">
      <c r="A410" s="2" t="s">
        <v>614</v>
      </c>
      <c r="B410" t="s">
        <v>615</v>
      </c>
    </row>
    <row r="411" spans="1:7" x14ac:dyDescent="0.45">
      <c r="B411" t="s">
        <v>616</v>
      </c>
    </row>
    <row r="414" spans="1:7" x14ac:dyDescent="0.45">
      <c r="A414" s="2" t="s">
        <v>617</v>
      </c>
      <c r="B414" t="s">
        <v>618</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Instrument Summ</vt:lpstr>
      <vt:lpstr>Log Mar 2019</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owner</cp:lastModifiedBy>
  <dcterms:created xsi:type="dcterms:W3CDTF">2018-08-17T18:24:47Z</dcterms:created>
  <dcterms:modified xsi:type="dcterms:W3CDTF">2019-04-02T20:01:48Z</dcterms:modified>
</cp:coreProperties>
</file>